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-15" yWindow="-15" windowWidth="23100" windowHeight="12690" firstSheet="1" activeTab="3"/>
  </bookViews>
  <sheets>
    <sheet name="zsyp" sheetId="3" state="hidden" r:id="rId1"/>
    <sheet name="Informacje ogólne" sheetId="5" r:id="rId2"/>
    <sheet name="Streszczenie" sheetId="7" r:id="rId3"/>
    <sheet name="Informacja o uczestnikach" sheetId="8" r:id="rId4"/>
    <sheet name="Podsumowanie budżetu" sheetId="6" r:id="rId5"/>
    <sheet name="Arkusz2" sheetId="10" state="hidden" r:id="rId6"/>
  </sheets>
  <externalReferences>
    <externalReference r:id="rId7"/>
  </externalReferences>
  <definedNames>
    <definedName name="countries">[1]Reference!$D$1:$D$34</definedName>
    <definedName name="kadra">zsyp!#REF!</definedName>
    <definedName name="kraj">zsyp!$D$2:$D$57</definedName>
    <definedName name="_xlnm.Print_Area" localSheetId="3">'Informacja o uczestnikach'!$A$1:$V$66</definedName>
    <definedName name="_xlnm.Print_Area" localSheetId="1">'Informacje ogólne'!$A$1:$D$18</definedName>
    <definedName name="_xlnm.Print_Area" localSheetId="4">'Podsumowanie budżetu'!$A$1:$J$25</definedName>
    <definedName name="_xlnm.Print_Area" localSheetId="2">Streszczenie!$A$3:$F$7</definedName>
    <definedName name="odleglosc">zsyp!$E$2:$E$9</definedName>
    <definedName name="podroz">zsyp!$E$2:$E$9</definedName>
    <definedName name="Rodzaj_mobilności">zsyp!$G$2:$G$6</definedName>
    <definedName name="stawki">zsyp!#REF!</definedName>
    <definedName name="stawky">zsyp!#REF!</definedName>
    <definedName name="typ">zsyp!$B$2:$B$6</definedName>
    <definedName name="_xlnm.Print_Titles" localSheetId="3">'Informacja o uczestnikach'!$1:$6</definedName>
    <definedName name="uczniowie">zsyp!#REF!</definedName>
  </definedNames>
  <calcPr calcId="145621"/>
</workbook>
</file>

<file path=xl/calcChain.xml><?xml version="1.0" encoding="utf-8"?>
<calcChain xmlns="http://schemas.openxmlformats.org/spreadsheetml/2006/main">
  <c r="M8" i="8" l="1"/>
  <c r="N8" i="8" s="1"/>
  <c r="M9" i="8"/>
  <c r="N9" i="8" s="1"/>
  <c r="M10" i="8"/>
  <c r="N10" i="8" s="1"/>
  <c r="M11" i="8"/>
  <c r="N11" i="8" s="1"/>
  <c r="M12" i="8"/>
  <c r="M13" i="8"/>
  <c r="N13" i="8" s="1"/>
  <c r="M14" i="8"/>
  <c r="N14" i="8" s="1"/>
  <c r="M15" i="8"/>
  <c r="N15" i="8" s="1"/>
  <c r="M16" i="8"/>
  <c r="M17" i="8"/>
  <c r="N17" i="8" s="1"/>
  <c r="M18" i="8"/>
  <c r="M19" i="8"/>
  <c r="M20" i="8"/>
  <c r="M21" i="8"/>
  <c r="N21" i="8" s="1"/>
  <c r="M22" i="8"/>
  <c r="N22" i="8" s="1"/>
  <c r="M23" i="8"/>
  <c r="M24" i="8"/>
  <c r="M25" i="8"/>
  <c r="N25" i="8" s="1"/>
  <c r="M26" i="8"/>
  <c r="N26" i="8" s="1"/>
  <c r="M27" i="8"/>
  <c r="N27" i="8" s="1"/>
  <c r="M28" i="8"/>
  <c r="M29" i="8"/>
  <c r="N29" i="8" s="1"/>
  <c r="M30" i="8"/>
  <c r="M31" i="8"/>
  <c r="N31" i="8" s="1"/>
  <c r="M32" i="8"/>
  <c r="M33" i="8"/>
  <c r="N33" i="8" s="1"/>
  <c r="M34" i="8"/>
  <c r="M35" i="8"/>
  <c r="M36" i="8"/>
  <c r="M37" i="8"/>
  <c r="N37" i="8" s="1"/>
  <c r="M38" i="8"/>
  <c r="N38" i="8" s="1"/>
  <c r="M39" i="8"/>
  <c r="M40" i="8"/>
  <c r="M41" i="8"/>
  <c r="N41" i="8" s="1"/>
  <c r="M42" i="8"/>
  <c r="N42" i="8" s="1"/>
  <c r="M43" i="8"/>
  <c r="N43" i="8" s="1"/>
  <c r="M44" i="8"/>
  <c r="M45" i="8"/>
  <c r="N45" i="8" s="1"/>
  <c r="M46" i="8"/>
  <c r="M47" i="8"/>
  <c r="N47" i="8" s="1"/>
  <c r="M48" i="8"/>
  <c r="M49" i="8"/>
  <c r="N49" i="8" s="1"/>
  <c r="M50" i="8"/>
  <c r="M51" i="8"/>
  <c r="M52" i="8"/>
  <c r="M53" i="8"/>
  <c r="N53" i="8" s="1"/>
  <c r="M54" i="8"/>
  <c r="N54" i="8" s="1"/>
  <c r="M55" i="8"/>
  <c r="M56" i="8"/>
  <c r="M57" i="8"/>
  <c r="N57" i="8" s="1"/>
  <c r="M58" i="8"/>
  <c r="N58" i="8" s="1"/>
  <c r="M59" i="8"/>
  <c r="N59" i="8" s="1"/>
  <c r="M60" i="8"/>
  <c r="M61" i="8"/>
  <c r="N61" i="8" s="1"/>
  <c r="M62" i="8"/>
  <c r="M63" i="8"/>
  <c r="N63" i="8" s="1"/>
  <c r="M64" i="8"/>
  <c r="M65" i="8"/>
  <c r="N65" i="8" s="1"/>
  <c r="M66" i="8"/>
  <c r="N12" i="8"/>
  <c r="N16" i="8"/>
  <c r="N18" i="8"/>
  <c r="N19" i="8"/>
  <c r="N20" i="8"/>
  <c r="N23" i="8"/>
  <c r="N24" i="8"/>
  <c r="N28" i="8"/>
  <c r="N30" i="8"/>
  <c r="N32" i="8"/>
  <c r="N34" i="8"/>
  <c r="N35" i="8"/>
  <c r="N36" i="8"/>
  <c r="N39" i="8"/>
  <c r="N40" i="8"/>
  <c r="N44" i="8"/>
  <c r="N46" i="8"/>
  <c r="N48" i="8"/>
  <c r="N50" i="8"/>
  <c r="N51" i="8"/>
  <c r="N52" i="8"/>
  <c r="N55" i="8"/>
  <c r="N56" i="8"/>
  <c r="N60" i="8"/>
  <c r="N62" i="8"/>
  <c r="N64" i="8"/>
  <c r="N66" i="8"/>
  <c r="M7" i="8"/>
  <c r="N7" i="8" s="1"/>
  <c r="V46" i="8"/>
  <c r="V47" i="8"/>
  <c r="V48" i="8"/>
  <c r="V49" i="8"/>
  <c r="V50" i="8"/>
  <c r="V51" i="8"/>
  <c r="V52" i="8"/>
  <c r="V53" i="8"/>
  <c r="V54" i="8"/>
  <c r="V55" i="8"/>
  <c r="V56" i="8"/>
  <c r="V57" i="8"/>
  <c r="V58" i="8"/>
  <c r="V59" i="8"/>
  <c r="V60" i="8"/>
  <c r="V61" i="8"/>
  <c r="V62" i="8"/>
  <c r="V63" i="8"/>
  <c r="V64" i="8"/>
  <c r="V65" i="8"/>
  <c r="V66" i="8"/>
  <c r="V8" i="8"/>
  <c r="V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V30" i="8"/>
  <c r="V31" i="8"/>
  <c r="V32" i="8"/>
  <c r="V33" i="8"/>
  <c r="V34" i="8"/>
  <c r="V35" i="8"/>
  <c r="V36" i="8"/>
  <c r="V37" i="8"/>
  <c r="V38" i="8"/>
  <c r="V39" i="8"/>
  <c r="V40" i="8"/>
  <c r="V41" i="8"/>
  <c r="V42" i="8"/>
  <c r="V43" i="8"/>
  <c r="V44" i="8"/>
  <c r="V45" i="8"/>
  <c r="D11" i="6"/>
  <c r="D10" i="6"/>
  <c r="D9" i="6"/>
  <c r="D8" i="6"/>
  <c r="C1" i="7"/>
  <c r="V7" i="8" l="1"/>
  <c r="D7" i="6"/>
  <c r="D6" i="6"/>
  <c r="D12" i="6" l="1"/>
  <c r="F1" i="8"/>
  <c r="D1" i="6"/>
</calcChain>
</file>

<file path=xl/comments1.xml><?xml version="1.0" encoding="utf-8"?>
<comments xmlns="http://schemas.openxmlformats.org/spreadsheetml/2006/main">
  <authors>
    <author>Autor</author>
  </authors>
  <commentList>
    <comment ref="E2" authorId="0">
      <text>
        <r>
          <rPr>
            <sz val="10"/>
            <color indexed="81"/>
            <rFont val="Tahoma"/>
            <family val="2"/>
            <charset val="238"/>
          </rPr>
          <t>Wskaż numer działania, np. A1</t>
        </r>
      </text>
    </comment>
    <comment ref="L6" authorId="0">
      <text>
        <r>
          <rPr>
            <sz val="9"/>
            <color indexed="81"/>
            <rFont val="Tahoma"/>
            <charset val="1"/>
          </rPr>
          <t xml:space="preserve">
dla trwającego pobytu należy podać dzień złożenia raportu</t>
        </r>
      </text>
    </comment>
    <comment ref="N6" authorId="0">
      <text>
        <r>
          <rPr>
            <sz val="9"/>
            <color indexed="81"/>
            <rFont val="Tahoma"/>
            <charset val="1"/>
          </rPr>
          <t xml:space="preserve">
miesiąc to 30 dni </t>
        </r>
      </text>
    </comment>
    <comment ref="P6" authorId="0">
      <text>
        <r>
          <rPr>
            <sz val="10"/>
            <color indexed="81"/>
            <rFont val="Tahoma"/>
            <family val="2"/>
            <charset val="238"/>
          </rPr>
          <t>Wskaż właściwą stawkę</t>
        </r>
      </text>
    </comment>
    <comment ref="Q6" authorId="0">
      <text>
        <r>
          <rPr>
            <sz val="10"/>
            <color indexed="81"/>
            <rFont val="Tahoma"/>
            <family val="2"/>
            <charset val="238"/>
          </rPr>
          <t>Właśc. stawka x liczba dni/miesięcy</t>
        </r>
      </text>
    </comment>
    <comment ref="R6" authorId="0">
      <text>
        <r>
          <rPr>
            <sz val="10"/>
            <color indexed="81"/>
            <rFont val="Tahoma"/>
            <family val="2"/>
            <charset val="238"/>
          </rPr>
          <t>Właśc. stawka x liczba dni/miesięcy</t>
        </r>
      </text>
    </comment>
    <comment ref="S6" authorId="0">
      <text>
        <r>
          <rPr>
            <sz val="10"/>
            <color indexed="81"/>
            <rFont val="Tahoma"/>
            <family val="2"/>
            <charset val="238"/>
          </rPr>
          <t>Właśc. stawka x liczba miesięcy</t>
        </r>
      </text>
    </comment>
    <comment ref="T6" authorId="0">
      <text>
        <r>
          <rPr>
            <sz val="10"/>
            <color indexed="81"/>
            <rFont val="Tahoma"/>
            <family val="2"/>
            <charset val="238"/>
          </rPr>
          <t>Wskaż wysokość kosztu</t>
        </r>
      </text>
    </comment>
    <comment ref="U6" authorId="0">
      <text>
        <r>
          <rPr>
            <sz val="10"/>
            <color indexed="81"/>
            <rFont val="Tahoma"/>
            <family val="2"/>
            <charset val="238"/>
          </rPr>
          <t>Wskaż wysokość kosztu</t>
        </r>
      </text>
    </comment>
  </commentList>
</comments>
</file>

<file path=xl/sharedStrings.xml><?xml version="1.0" encoding="utf-8"?>
<sst xmlns="http://schemas.openxmlformats.org/spreadsheetml/2006/main" count="148" uniqueCount="139">
  <si>
    <t>Austria</t>
  </si>
  <si>
    <t>Estonia</t>
  </si>
  <si>
    <t>Liechtenstein</t>
  </si>
  <si>
    <t>Malta</t>
  </si>
  <si>
    <t>Kraj docelowy</t>
  </si>
  <si>
    <t>Belgia</t>
  </si>
  <si>
    <t>Bułgaria</t>
  </si>
  <si>
    <t>Szwajcaria</t>
  </si>
  <si>
    <t>Cypr</t>
  </si>
  <si>
    <t>Czechy</t>
  </si>
  <si>
    <t>Niemcy</t>
  </si>
  <si>
    <t>Dania</t>
  </si>
  <si>
    <t>Hiszpania</t>
  </si>
  <si>
    <t>Finlandia</t>
  </si>
  <si>
    <t>Francja</t>
  </si>
  <si>
    <t>Chorwacja</t>
  </si>
  <si>
    <t>Węgry</t>
  </si>
  <si>
    <t>Irlandia</t>
  </si>
  <si>
    <t>Islandia</t>
  </si>
  <si>
    <t>Włochy</t>
  </si>
  <si>
    <t>Litwa</t>
  </si>
  <si>
    <t>Luksemburg</t>
  </si>
  <si>
    <t>Łotwa</t>
  </si>
  <si>
    <t>Macedonia</t>
  </si>
  <si>
    <t>Holandia</t>
  </si>
  <si>
    <t>Norwegia</t>
  </si>
  <si>
    <t>Portugalia</t>
  </si>
  <si>
    <t>Rumunia</t>
  </si>
  <si>
    <t>Szwecja</t>
  </si>
  <si>
    <t>Słowenia</t>
  </si>
  <si>
    <t>Słowacja</t>
  </si>
  <si>
    <t>Turcja</t>
  </si>
  <si>
    <t>Grecja</t>
  </si>
  <si>
    <t>Wielka Brytania</t>
  </si>
  <si>
    <t>Lp.</t>
  </si>
  <si>
    <t>Typ uczestników</t>
  </si>
  <si>
    <t>Data rozpoczęcia</t>
  </si>
  <si>
    <t>Data rozpoczęcia projektu</t>
  </si>
  <si>
    <t>Długość projektu</t>
  </si>
  <si>
    <t>Data zakończenia projektu</t>
  </si>
  <si>
    <t>Numer projektu</t>
  </si>
  <si>
    <t>12 miesięcy</t>
  </si>
  <si>
    <t>24 miesiące</t>
  </si>
  <si>
    <t>Odległość</t>
  </si>
  <si>
    <t>500-1999</t>
  </si>
  <si>
    <t>3000-3999</t>
  </si>
  <si>
    <t>2000-2999</t>
  </si>
  <si>
    <t>100-499</t>
  </si>
  <si>
    <t>8000 i więcej</t>
  </si>
  <si>
    <t>4000-7999</t>
  </si>
  <si>
    <t>Odległość (km)</t>
  </si>
  <si>
    <t>Data wyjazdu (RRRR-MM-DD)</t>
  </si>
  <si>
    <t>Data powrotu (RRRR-MM-DD)</t>
  </si>
  <si>
    <t>PIC</t>
  </si>
  <si>
    <t>Pełna oficjalna nazwa instytucji</t>
  </si>
  <si>
    <t>Kraj</t>
  </si>
  <si>
    <t>1. HARMONOGRAM PROJEKTU</t>
  </si>
  <si>
    <t>Podróż</t>
  </si>
  <si>
    <t>PODPIS</t>
  </si>
  <si>
    <r>
      <t xml:space="preserve">Prosimy wymienić </t>
    </r>
    <r>
      <rPr>
        <b/>
        <u/>
        <sz val="11"/>
        <color theme="1"/>
        <rFont val="Calibri"/>
        <family val="2"/>
        <charset val="238"/>
        <scheme val="minor"/>
      </rPr>
      <t>wszystkie</t>
    </r>
    <r>
      <rPr>
        <b/>
        <sz val="11"/>
        <color theme="1"/>
        <rFont val="Calibri"/>
        <family val="2"/>
        <charset val="238"/>
        <scheme val="minor"/>
      </rPr>
      <t xml:space="preserve"> aktualne instytucje partnerskie, w tym instytucję Beneficjenta projektu.</t>
    </r>
  </si>
  <si>
    <r>
      <rPr>
        <b/>
        <sz val="11"/>
        <color theme="1"/>
        <rFont val="Calibri"/>
        <family val="2"/>
        <charset val="238"/>
        <scheme val="minor"/>
      </rPr>
      <t xml:space="preserve">Data i podpis
</t>
    </r>
    <r>
      <rPr>
        <sz val="11"/>
        <color theme="1"/>
        <rFont val="Calibri"/>
        <family val="2"/>
        <charset val="238"/>
        <scheme val="minor"/>
      </rPr>
      <t>prawnego reprezentanta instytucji Beneficjenta</t>
    </r>
  </si>
  <si>
    <r>
      <rPr>
        <b/>
        <sz val="11"/>
        <color theme="1"/>
        <rFont val="Calibri"/>
        <family val="2"/>
        <charset val="238"/>
        <scheme val="minor"/>
      </rPr>
      <t xml:space="preserve">Imię i nazwisko
</t>
    </r>
    <r>
      <rPr>
        <sz val="11"/>
        <color theme="1"/>
        <rFont val="Calibri"/>
        <family val="2"/>
        <charset val="238"/>
        <scheme val="minor"/>
      </rPr>
      <t>prawnego reprezentanta instytucji Beneficjenta</t>
    </r>
  </si>
  <si>
    <t>Data złożenia raportu postępu</t>
  </si>
  <si>
    <t xml:space="preserve">2. GRUPA PARTNERSKA </t>
  </si>
  <si>
    <t>Prosimy o przedstawienie informacji nt realizacji projektu na obecnym etapie. Prosimy o krótkie podsumowanie działań zakończonych, trwających oraz działań, które zostaną podjęte w dalszej fazie realizacji projektu wraz z dokładnym opisem ewentualnych zmian</t>
  </si>
  <si>
    <t xml:space="preserve">3. OPIS DZIAŁAŃ W PROJEKCIE </t>
  </si>
  <si>
    <t>Instytucja wysyłająca</t>
  </si>
  <si>
    <t>UCZESTNICY</t>
  </si>
  <si>
    <t>6. PŁATNOŚĆ</t>
  </si>
  <si>
    <t>Czy wnioskują Państwo o wypłatę kolejnej zaliczki?</t>
  </si>
  <si>
    <t>Czas trwania wyjazdu (liczba dni)</t>
  </si>
  <si>
    <t>Wsparcie Indywidualne</t>
  </si>
  <si>
    <t>Wsparcie Organizacyjne</t>
  </si>
  <si>
    <t>Wparcie Językowe</t>
  </si>
  <si>
    <t>Razem</t>
  </si>
  <si>
    <t>Wsparcie Językowe</t>
  </si>
  <si>
    <t>Uczestnik (imię i nazwisko)</t>
  </si>
  <si>
    <t>Miejsce wyjazdu (miejscowość)</t>
  </si>
  <si>
    <t>Miejsce wyjazdu (kraj)</t>
  </si>
  <si>
    <t>Miejsce przyjazdu (kraj)</t>
  </si>
  <si>
    <t>Miejsce przyjazdu (miejscowość)</t>
  </si>
  <si>
    <t>Typ uczestnika</t>
  </si>
  <si>
    <t>5. PODSUMOWANIE BUDŻETU na dzień ……………….</t>
  </si>
  <si>
    <t>MAX podróż</t>
  </si>
  <si>
    <t>4. INFORMACJE O ZREALIZOWANYCH/REALIZOWANYCH MOBILNOŚCIACH</t>
  </si>
  <si>
    <t>Liczba uczestników/wolontariuszy</t>
  </si>
  <si>
    <t>Liczba osób towarzyszących/liderów grup</t>
  </si>
  <si>
    <t>Wsparcie indywidualne</t>
  </si>
  <si>
    <t>Wsparcie organizacyjne</t>
  </si>
  <si>
    <t>Wsparcie związane ze specjalnymi potrzebami</t>
  </si>
  <si>
    <t>Koszty nadzwyczajne</t>
  </si>
  <si>
    <t>2014-1-PL01-KA105-00xxxx</t>
  </si>
  <si>
    <t>uczestnik</t>
  </si>
  <si>
    <t>wolontariusz</t>
  </si>
  <si>
    <t>Armenia</t>
  </si>
  <si>
    <t>Azejberdżan</t>
  </si>
  <si>
    <t>Białoryś</t>
  </si>
  <si>
    <t>Gruzja</t>
  </si>
  <si>
    <t>Mołdawia</t>
  </si>
  <si>
    <t>Ukraina</t>
  </si>
  <si>
    <t>Algieria</t>
  </si>
  <si>
    <t>Egipt</t>
  </si>
  <si>
    <t>Izrael</t>
  </si>
  <si>
    <t>Jordania</t>
  </si>
  <si>
    <t>Liban</t>
  </si>
  <si>
    <t>Libia</t>
  </si>
  <si>
    <t>Maroko</t>
  </si>
  <si>
    <t>Palestyna</t>
  </si>
  <si>
    <t>Syria</t>
  </si>
  <si>
    <t>Tunezja</t>
  </si>
  <si>
    <t>Albania</t>
  </si>
  <si>
    <t>Bośnia i Hercegowina</t>
  </si>
  <si>
    <t xml:space="preserve">Czarnogóra </t>
  </si>
  <si>
    <t>Kosowo</t>
  </si>
  <si>
    <t>Serbia</t>
  </si>
  <si>
    <t>Rosja</t>
  </si>
  <si>
    <t>lider</t>
  </si>
  <si>
    <t>opiekun</t>
  </si>
  <si>
    <t>Nazwa organizacji</t>
  </si>
  <si>
    <t>Adres</t>
  </si>
  <si>
    <t>Osoba kontaktowa</t>
  </si>
  <si>
    <t>telefon os. kontaktowej</t>
  </si>
  <si>
    <t>e-mail os. kontaktowej</t>
  </si>
  <si>
    <t>ekspert/decydent</t>
  </si>
  <si>
    <t>Polska</t>
  </si>
  <si>
    <t>Rodzaj działania (mobilności)</t>
  </si>
  <si>
    <t>Rodzaj mobilności</t>
  </si>
  <si>
    <t>KA105 - Wymiana młodzieżowa</t>
  </si>
  <si>
    <t>KA105 - Wolontariat młodzieżowy</t>
  </si>
  <si>
    <t>KA105 - Szkolenie i tworzenie sieci dla osób pracujących z młodzieżą</t>
  </si>
  <si>
    <t>KA347 - Krajowe spotkanie młodzieżowe</t>
  </si>
  <si>
    <t>KA347 - Międzynarodowe spotkanie młodzieżowe</t>
  </si>
  <si>
    <t>0-9</t>
  </si>
  <si>
    <t>Odległość EVS i STS</t>
  </si>
  <si>
    <t>10-99</t>
  </si>
  <si>
    <t>Czas trwania wyjazdu (liczba miesięcy)</t>
  </si>
  <si>
    <t>NUMER MOBILNOŚCI ZGODNIE Z WNIOSKIEM O DOFINANSOWANIE:</t>
  </si>
  <si>
    <r>
      <t xml:space="preserve">Jeśli projekt uwzględnia </t>
    </r>
    <r>
      <rPr>
        <b/>
        <sz val="11"/>
        <color theme="1"/>
        <rFont val="Calibri"/>
        <family val="2"/>
        <charset val="238"/>
        <scheme val="minor"/>
      </rPr>
      <t>Koszty Nadzwyczajne</t>
    </r>
    <r>
      <rPr>
        <sz val="11"/>
        <color theme="1"/>
        <rFont val="Calibri"/>
        <family val="2"/>
        <charset val="238"/>
        <scheme val="minor"/>
      </rPr>
      <t xml:space="preserve"> do raportu należy dołączyc oryginalne dokumenty opisane zgodnie z artykułem II.16.4.3 B. Warunków Ogólny Umowy finansowej</t>
    </r>
  </si>
  <si>
    <t>Instytucja przyjmująca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</si>
</sst>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9" fontId="2" fillId="0" borderId="0" applyFont="0" applyFill="0" applyBorder="0" applyAlignment="0" applyProtection="0"/>
    <xf numFmtId="0" fontId="3" fillId="2" borderId="1" applyNumberFormat="0" applyAlignment="0" applyProtection="0"/>
    <xf numFmtId="0" fontId="1" fillId="7" borderId="0" applyNumberFormat="0" applyBorder="0" applyAlignment="0" applyProtection="0"/>
    <xf numFmtId="0" fontId="4" fillId="3" borderId="2" applyNumberFormat="0" applyAlignment="0" applyProtection="0"/>
  </cellStyleXfs>
  <cellXfs count="118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3" fontId="0" fillId="0" borderId="0" xfId="0" applyNumberFormat="1" applyFont="1" applyBorder="1" applyAlignment="1" applyProtection="1">
      <alignment horizontal="center" vertical="center"/>
      <protection locked="0"/>
    </xf>
    <xf numFmtId="14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" fontId="0" fillId="0" borderId="0" xfId="0" applyNumberFormat="1" applyFont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8" borderId="3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/>
      <protection locked="0"/>
    </xf>
    <xf numFmtId="14" fontId="0" fillId="0" borderId="3" xfId="0" applyNumberFormat="1" applyFont="1" applyBorder="1" applyAlignment="1" applyProtection="1">
      <alignment horizontal="center" vertical="center"/>
      <protection locked="0"/>
    </xf>
    <xf numFmtId="0" fontId="7" fillId="8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7" fillId="9" borderId="4" xfId="0" applyFont="1" applyFill="1" applyBorder="1" applyAlignment="1">
      <alignment vertical="center"/>
    </xf>
    <xf numFmtId="0" fontId="7" fillId="9" borderId="6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  <protection locked="0"/>
    </xf>
    <xf numFmtId="0" fontId="7" fillId="8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9" borderId="15" xfId="0" applyFont="1" applyFill="1" applyBorder="1" applyAlignment="1" applyProtection="1">
      <alignment horizontal="left" vertical="center"/>
    </xf>
    <xf numFmtId="0" fontId="7" fillId="9" borderId="16" xfId="0" applyFont="1" applyFill="1" applyBorder="1" applyAlignment="1" applyProtection="1">
      <alignment horizontal="left" vertical="center"/>
    </xf>
    <xf numFmtId="0" fontId="7" fillId="9" borderId="17" xfId="0" applyFont="1" applyFill="1" applyBorder="1" applyAlignment="1" applyProtection="1">
      <alignment horizontal="left" vertical="center"/>
    </xf>
    <xf numFmtId="0" fontId="0" fillId="0" borderId="0" xfId="0" applyFont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  <protection locked="0"/>
    </xf>
    <xf numFmtId="14" fontId="0" fillId="0" borderId="3" xfId="0" applyNumberFormat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 vertical="center"/>
      <protection locked="0"/>
    </xf>
    <xf numFmtId="3" fontId="5" fillId="10" borderId="7" xfId="0" applyNumberFormat="1" applyFont="1" applyFill="1" applyBorder="1" applyAlignment="1" applyProtection="1">
      <alignment horizontal="right" vertical="center"/>
      <protection locked="0"/>
    </xf>
    <xf numFmtId="3" fontId="5" fillId="10" borderId="9" xfId="0" applyNumberFormat="1" applyFont="1" applyFill="1" applyBorder="1" applyAlignment="1" applyProtection="1">
      <alignment horizontal="right" vertical="center"/>
      <protection locked="0"/>
    </xf>
    <xf numFmtId="4" fontId="6" fillId="10" borderId="3" xfId="0" applyNumberFormat="1" applyFont="1" applyFill="1" applyBorder="1" applyAlignment="1" applyProtection="1">
      <alignment vertical="center"/>
    </xf>
    <xf numFmtId="4" fontId="5" fillId="10" borderId="7" xfId="0" applyNumberFormat="1" applyFont="1" applyFill="1" applyBorder="1" applyAlignment="1" applyProtection="1">
      <alignment horizontal="right" vertical="center"/>
    </xf>
    <xf numFmtId="4" fontId="5" fillId="10" borderId="8" xfId="0" applyNumberFormat="1" applyFont="1" applyFill="1" applyBorder="1" applyAlignment="1" applyProtection="1">
      <alignment horizontal="right" vertical="center"/>
    </xf>
    <xf numFmtId="4" fontId="5" fillId="10" borderId="11" xfId="0" applyNumberFormat="1" applyFont="1" applyFill="1" applyBorder="1" applyAlignment="1" applyProtection="1">
      <alignment horizontal="right" vertical="center"/>
    </xf>
    <xf numFmtId="4" fontId="5" fillId="10" borderId="9" xfId="0" applyNumberFormat="1" applyFont="1" applyFill="1" applyBorder="1" applyAlignment="1" applyProtection="1">
      <alignment horizontal="right" vertical="center"/>
    </xf>
    <xf numFmtId="0" fontId="7" fillId="0" borderId="18" xfId="0" applyFont="1" applyBorder="1" applyAlignment="1" applyProtection="1">
      <alignment vertical="center"/>
      <protection locked="0"/>
    </xf>
    <xf numFmtId="14" fontId="7" fillId="0" borderId="18" xfId="0" applyNumberFormat="1" applyFont="1" applyBorder="1" applyAlignment="1" applyProtection="1">
      <alignment vertical="center"/>
      <protection locked="0"/>
    </xf>
    <xf numFmtId="14" fontId="0" fillId="10" borderId="3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164" fontId="0" fillId="0" borderId="3" xfId="0" applyNumberFormat="1" applyBorder="1" applyProtection="1">
      <protection locked="0"/>
    </xf>
    <xf numFmtId="164" fontId="0" fillId="0" borderId="3" xfId="0" applyNumberFormat="1" applyFont="1" applyBorder="1" applyAlignment="1" applyProtection="1">
      <alignment vertical="center"/>
      <protection locked="0"/>
    </xf>
    <xf numFmtId="164" fontId="0" fillId="0" borderId="3" xfId="0" applyNumberFormat="1" applyFont="1" applyBorder="1" applyAlignment="1">
      <alignment vertical="center"/>
    </xf>
    <xf numFmtId="164" fontId="0" fillId="0" borderId="3" xfId="0" applyNumberFormat="1" applyFont="1" applyBorder="1" applyAlignment="1" applyProtection="1">
      <alignment vertical="center"/>
    </xf>
    <xf numFmtId="0" fontId="0" fillId="0" borderId="3" xfId="0" applyBorder="1" applyAlignment="1" applyProtection="1">
      <alignment horizontal="left" vertical="center"/>
      <protection locked="0"/>
    </xf>
    <xf numFmtId="0" fontId="12" fillId="1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1" fillId="0" borderId="18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164" fontId="0" fillId="0" borderId="3" xfId="0" applyNumberFormat="1" applyBorder="1" applyAlignment="1" applyProtection="1">
      <alignment vertical="center"/>
      <protection locked="0"/>
    </xf>
    <xf numFmtId="2" fontId="12" fillId="0" borderId="0" xfId="0" applyNumberFormat="1" applyFont="1" applyAlignment="1">
      <alignment vertical="center"/>
    </xf>
    <xf numFmtId="2" fontId="7" fillId="0" borderId="3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 applyProtection="1">
      <alignment vertical="center"/>
    </xf>
    <xf numFmtId="2" fontId="0" fillId="0" borderId="0" xfId="0" applyNumberFormat="1" applyFont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7" fillId="9" borderId="3" xfId="0" applyFont="1" applyFill="1" applyBorder="1" applyAlignment="1">
      <alignment horizontal="left" vertical="center"/>
    </xf>
    <xf numFmtId="0" fontId="7" fillId="9" borderId="3" xfId="0" applyFont="1" applyFill="1" applyBorder="1" applyAlignment="1">
      <alignment vertical="center"/>
    </xf>
    <xf numFmtId="0" fontId="7" fillId="9" borderId="4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9" borderId="5" xfId="0" applyFont="1" applyFill="1" applyBorder="1" applyAlignment="1">
      <alignment horizontal="center" vertical="center" wrapText="1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7" fillId="9" borderId="19" xfId="0" applyFont="1" applyFill="1" applyBorder="1" applyAlignment="1">
      <alignment horizontal="center" vertical="center"/>
    </xf>
    <xf numFmtId="0" fontId="7" fillId="9" borderId="18" xfId="0" applyFont="1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11" fillId="9" borderId="3" xfId="0" applyFont="1" applyFill="1" applyBorder="1" applyAlignment="1">
      <alignment horizontal="left" vertical="center"/>
    </xf>
    <xf numFmtId="0" fontId="12" fillId="10" borderId="6" xfId="0" applyFont="1" applyFill="1" applyBorder="1" applyAlignment="1" applyProtection="1">
      <alignment horizontal="center" vertical="center"/>
      <protection hidden="1"/>
    </xf>
    <xf numFmtId="0" fontId="12" fillId="10" borderId="5" xfId="0" applyFont="1" applyFill="1" applyBorder="1" applyAlignment="1" applyProtection="1">
      <alignment horizontal="center" vertical="center"/>
      <protection hidden="1"/>
    </xf>
    <xf numFmtId="0" fontId="11" fillId="0" borderId="3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9" borderId="8" xfId="0" applyFont="1" applyFill="1" applyBorder="1" applyAlignment="1" applyProtection="1">
      <alignment horizontal="left" vertical="center"/>
    </xf>
    <xf numFmtId="0" fontId="7" fillId="9" borderId="9" xfId="0" applyFont="1" applyFill="1" applyBorder="1" applyAlignment="1" applyProtection="1">
      <alignment horizontal="left" vertical="center"/>
    </xf>
    <xf numFmtId="0" fontId="7" fillId="9" borderId="3" xfId="0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7" fillId="9" borderId="4" xfId="0" applyFont="1" applyFill="1" applyBorder="1" applyAlignment="1">
      <alignment vertical="center"/>
    </xf>
    <xf numFmtId="0" fontId="7" fillId="9" borderId="6" xfId="0" applyFont="1" applyFill="1" applyBorder="1" applyAlignment="1">
      <alignment vertical="center"/>
    </xf>
    <xf numFmtId="0" fontId="7" fillId="9" borderId="5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7" fillId="9" borderId="12" xfId="0" applyFont="1" applyFill="1" applyBorder="1" applyAlignment="1" applyProtection="1">
      <alignment horizontal="left" vertical="center" wrapText="1"/>
    </xf>
    <xf numFmtId="0" fontId="7" fillId="9" borderId="13" xfId="0" applyFont="1" applyFill="1" applyBorder="1" applyAlignment="1" applyProtection="1">
      <alignment horizontal="left" vertical="center" wrapText="1"/>
    </xf>
    <xf numFmtId="0" fontId="7" fillId="9" borderId="14" xfId="0" applyFont="1" applyFill="1" applyBorder="1" applyAlignment="1" applyProtection="1">
      <alignment horizontal="left" vertical="center" wrapText="1"/>
    </xf>
    <xf numFmtId="0" fontId="7" fillId="9" borderId="7" xfId="0" applyFont="1" applyFill="1" applyBorder="1" applyAlignment="1" applyProtection="1">
      <alignment horizontal="left" vertical="center"/>
    </xf>
    <xf numFmtId="0" fontId="0" fillId="10" borderId="4" xfId="0" applyFont="1" applyFill="1" applyBorder="1" applyAlignment="1" applyProtection="1">
      <alignment horizontal="center" vertical="center"/>
      <protection hidden="1"/>
    </xf>
    <xf numFmtId="0" fontId="0" fillId="10" borderId="6" xfId="0" applyFont="1" applyFill="1" applyBorder="1" applyAlignment="1" applyProtection="1">
      <alignment horizontal="center" vertical="center"/>
      <protection hidden="1"/>
    </xf>
    <xf numFmtId="0" fontId="0" fillId="10" borderId="5" xfId="0" applyFont="1" applyFill="1" applyBorder="1" applyAlignment="1" applyProtection="1">
      <alignment horizontal="center" vertical="center"/>
      <protection hidden="1"/>
    </xf>
    <xf numFmtId="0" fontId="0" fillId="0" borderId="3" xfId="0" applyNumberFormat="1" applyBorder="1" applyAlignment="1" applyProtection="1">
      <alignment vertical="center"/>
      <protection locked="0"/>
    </xf>
  </cellXfs>
  <cellStyles count="9">
    <cellStyle name="Akcent 1 2" xfId="2"/>
    <cellStyle name="Akcent 2 2" xfId="4"/>
    <cellStyle name="Akcent 5 2" xfId="3"/>
    <cellStyle name="Akcent 6 2" xfId="7"/>
    <cellStyle name="Dane wejściowe 2" xfId="6"/>
    <cellStyle name="Komórka zaznaczona 2" xfId="8"/>
    <cellStyle name="Normalny" xfId="0" builtinId="0"/>
    <cellStyle name="Normalny 2" xfId="1"/>
    <cellStyle name="Procentowy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krasuska\AppData\Local\Microsoft\Windows\Temporary%20Internet%20Files\Content.Outlook\KWPWJSFT\E+\stawki\2014.02.05%20stawki%20na%20stron&#281;\Stawki_E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1 - Individ Support Nat Rates"/>
      <sheetName val="EC Rates Min-Max"/>
      <sheetName val="TECHNICAL_LISTS"/>
      <sheetName val="Reference"/>
    </sheetNames>
    <sheetDataSet>
      <sheetData sheetId="0" refreshError="1"/>
      <sheetData sheetId="1" refreshError="1"/>
      <sheetData sheetId="2" refreshError="1"/>
      <sheetData sheetId="3" refreshError="1">
        <row r="1">
          <cell r="D1" t="str">
            <v>AT - Austria</v>
          </cell>
        </row>
        <row r="2">
          <cell r="D2" t="str">
            <v>BE - Belgium</v>
          </cell>
        </row>
        <row r="3">
          <cell r="D3" t="str">
            <v>BG - Bulgaria</v>
          </cell>
        </row>
        <row r="4">
          <cell r="D4" t="str">
            <v>CH - Switzerland</v>
          </cell>
        </row>
        <row r="5">
          <cell r="D5" t="str">
            <v>CY - Cyprus</v>
          </cell>
        </row>
        <row r="6">
          <cell r="D6" t="str">
            <v>CZ - Czech Republic</v>
          </cell>
        </row>
        <row r="7">
          <cell r="D7" t="str">
            <v>DE - Germany</v>
          </cell>
        </row>
        <row r="8">
          <cell r="D8" t="str">
            <v>DK - Denmark</v>
          </cell>
        </row>
        <row r="9">
          <cell r="D9" t="str">
            <v>EE - Estonia</v>
          </cell>
        </row>
        <row r="10">
          <cell r="D10" t="str">
            <v>EL - Greece</v>
          </cell>
        </row>
        <row r="11">
          <cell r="D11" t="str">
            <v>ES - Spain</v>
          </cell>
        </row>
        <row r="12">
          <cell r="D12" t="str">
            <v>FI - Finland</v>
          </cell>
        </row>
        <row r="13">
          <cell r="D13" t="str">
            <v>FR - France</v>
          </cell>
        </row>
        <row r="14">
          <cell r="D14" t="str">
            <v>HR - Croatia</v>
          </cell>
        </row>
        <row r="15">
          <cell r="D15" t="str">
            <v>HU - Hungary</v>
          </cell>
        </row>
        <row r="16">
          <cell r="D16" t="str">
            <v>IE - Ireland</v>
          </cell>
        </row>
        <row r="17">
          <cell r="D17" t="str">
            <v>IS - Iceland</v>
          </cell>
        </row>
        <row r="18">
          <cell r="D18" t="str">
            <v>IT - Italy</v>
          </cell>
        </row>
        <row r="19">
          <cell r="D19" t="str">
            <v>LI - Liechtenstein</v>
          </cell>
        </row>
        <row r="20">
          <cell r="D20" t="str">
            <v>LT - Lithuania</v>
          </cell>
        </row>
        <row r="21">
          <cell r="D21" t="str">
            <v>LU - Luxembourg</v>
          </cell>
        </row>
        <row r="22">
          <cell r="D22" t="str">
            <v>LV - Latvia</v>
          </cell>
        </row>
        <row r="23">
          <cell r="D23" t="str">
            <v>MK - Former Yugoslav Republic of Macedonia</v>
          </cell>
        </row>
        <row r="24">
          <cell r="D24" t="str">
            <v>MT - Malta</v>
          </cell>
        </row>
        <row r="25">
          <cell r="D25" t="str">
            <v>NL - Netherlands</v>
          </cell>
        </row>
        <row r="26">
          <cell r="D26" t="str">
            <v>NO - Norway</v>
          </cell>
        </row>
        <row r="27">
          <cell r="D27" t="str">
            <v>PL - Poland</v>
          </cell>
        </row>
        <row r="28">
          <cell r="D28" t="str">
            <v>PT - Portugal</v>
          </cell>
        </row>
        <row r="29">
          <cell r="D29" t="str">
            <v>RO - Romania</v>
          </cell>
        </row>
        <row r="30">
          <cell r="D30" t="str">
            <v>SE - Sweden</v>
          </cell>
        </row>
        <row r="31">
          <cell r="D31" t="str">
            <v>SI - Slovenia</v>
          </cell>
        </row>
        <row r="32">
          <cell r="D32" t="str">
            <v>SK - Slovakia</v>
          </cell>
        </row>
        <row r="33">
          <cell r="D33" t="str">
            <v>TR - Turkey</v>
          </cell>
        </row>
        <row r="34">
          <cell r="D34" t="str">
            <v>UK - United Kingdom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outlinePr showOutlineSymbols="0"/>
    <pageSetUpPr autoPageBreaks="0"/>
  </sheetPr>
  <dimension ref="A1:V215"/>
  <sheetViews>
    <sheetView showZeros="0" showOutlineSymbols="0" zoomScaleNormal="100" workbookViewId="0">
      <selection activeCell="E2" sqref="E2"/>
    </sheetView>
  </sheetViews>
  <sheetFormatPr defaultRowHeight="15" x14ac:dyDescent="0.25"/>
  <cols>
    <col min="1" max="1" width="16" style="2" bestFit="1" customWidth="1"/>
    <col min="2" max="2" width="15.7109375" style="4" bestFit="1" customWidth="1"/>
    <col min="3" max="3" width="15.85546875" style="2" bestFit="1" customWidth="1"/>
    <col min="4" max="4" width="15" style="2" bestFit="1" customWidth="1"/>
    <col min="5" max="5" width="12.140625" style="2" bestFit="1" customWidth="1"/>
    <col min="6" max="6" width="12.140625" style="2" customWidth="1"/>
    <col min="7" max="7" width="18.28515625" style="2" bestFit="1" customWidth="1"/>
    <col min="8" max="16384" width="9.140625" style="2"/>
  </cols>
  <sheetData>
    <row r="1" spans="1:22" s="1" customFormat="1" ht="17.45" customHeight="1" x14ac:dyDescent="0.25">
      <c r="A1" s="7" t="s">
        <v>38</v>
      </c>
      <c r="B1" s="7" t="s">
        <v>35</v>
      </c>
      <c r="C1" s="8" t="s">
        <v>36</v>
      </c>
      <c r="D1" s="8" t="s">
        <v>4</v>
      </c>
      <c r="E1" s="8" t="s">
        <v>43</v>
      </c>
      <c r="F1" s="8" t="s">
        <v>133</v>
      </c>
      <c r="G1" s="8" t="s">
        <v>126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2"/>
      <c r="V1" s="2"/>
    </row>
    <row r="2" spans="1:22" x14ac:dyDescent="0.25">
      <c r="A2" s="2" t="s">
        <v>41</v>
      </c>
      <c r="B2" s="4" t="s">
        <v>92</v>
      </c>
      <c r="C2" s="5">
        <v>41791</v>
      </c>
      <c r="D2" s="2" t="s">
        <v>110</v>
      </c>
      <c r="E2" s="2" t="s">
        <v>132</v>
      </c>
      <c r="G2" s="2" t="s">
        <v>127</v>
      </c>
    </row>
    <row r="3" spans="1:22" x14ac:dyDescent="0.25">
      <c r="A3" s="2" t="s">
        <v>42</v>
      </c>
      <c r="B3" s="4" t="s">
        <v>93</v>
      </c>
      <c r="C3" s="5">
        <v>41792</v>
      </c>
      <c r="D3" s="2" t="s">
        <v>100</v>
      </c>
      <c r="E3" s="2" t="s">
        <v>134</v>
      </c>
      <c r="G3" s="2" t="s">
        <v>128</v>
      </c>
    </row>
    <row r="4" spans="1:22" x14ac:dyDescent="0.25">
      <c r="B4" s="4" t="s">
        <v>116</v>
      </c>
      <c r="C4" s="5">
        <v>41793</v>
      </c>
      <c r="D4" s="2" t="s">
        <v>94</v>
      </c>
      <c r="E4" s="2" t="s">
        <v>47</v>
      </c>
      <c r="G4" s="2" t="s">
        <v>129</v>
      </c>
    </row>
    <row r="5" spans="1:22" x14ac:dyDescent="0.25">
      <c r="B5" s="4" t="s">
        <v>117</v>
      </c>
      <c r="C5" s="5">
        <v>41794</v>
      </c>
      <c r="D5" s="2" t="s">
        <v>0</v>
      </c>
      <c r="E5" s="2" t="s">
        <v>44</v>
      </c>
      <c r="G5" s="2" t="s">
        <v>130</v>
      </c>
    </row>
    <row r="6" spans="1:22" x14ac:dyDescent="0.25">
      <c r="B6" s="4" t="s">
        <v>123</v>
      </c>
      <c r="C6" s="5">
        <v>41795</v>
      </c>
      <c r="D6" s="2" t="s">
        <v>95</v>
      </c>
      <c r="E6" s="2" t="s">
        <v>46</v>
      </c>
      <c r="G6" s="2" t="s">
        <v>131</v>
      </c>
    </row>
    <row r="7" spans="1:22" x14ac:dyDescent="0.25">
      <c r="C7" s="5">
        <v>41796</v>
      </c>
      <c r="D7" s="2" t="s">
        <v>5</v>
      </c>
      <c r="E7" s="2" t="s">
        <v>45</v>
      </c>
    </row>
    <row r="8" spans="1:22" x14ac:dyDescent="0.25">
      <c r="C8" s="5">
        <v>41797</v>
      </c>
      <c r="D8" s="2" t="s">
        <v>96</v>
      </c>
      <c r="E8" s="2" t="s">
        <v>49</v>
      </c>
    </row>
    <row r="9" spans="1:22" x14ac:dyDescent="0.25">
      <c r="C9" s="5">
        <v>41798</v>
      </c>
      <c r="D9" s="2" t="s">
        <v>111</v>
      </c>
      <c r="E9" s="2" t="s">
        <v>48</v>
      </c>
    </row>
    <row r="10" spans="1:22" x14ac:dyDescent="0.25">
      <c r="C10" s="5">
        <v>41799</v>
      </c>
      <c r="D10" s="2" t="s">
        <v>6</v>
      </c>
    </row>
    <row r="11" spans="1:22" x14ac:dyDescent="0.25">
      <c r="C11" s="5">
        <v>41800</v>
      </c>
      <c r="D11" s="2" t="s">
        <v>15</v>
      </c>
    </row>
    <row r="12" spans="1:22" x14ac:dyDescent="0.25">
      <c r="C12" s="5">
        <v>41801</v>
      </c>
      <c r="D12" s="2" t="s">
        <v>8</v>
      </c>
    </row>
    <row r="13" spans="1:22" x14ac:dyDescent="0.25">
      <c r="C13" s="5">
        <v>41802</v>
      </c>
      <c r="D13" s="2" t="s">
        <v>112</v>
      </c>
    </row>
    <row r="14" spans="1:22" x14ac:dyDescent="0.25">
      <c r="C14" s="5">
        <v>41803</v>
      </c>
      <c r="D14" s="2" t="s">
        <v>9</v>
      </c>
    </row>
    <row r="15" spans="1:22" x14ac:dyDescent="0.25">
      <c r="C15" s="5">
        <v>41804</v>
      </c>
      <c r="D15" s="2" t="s">
        <v>11</v>
      </c>
    </row>
    <row r="16" spans="1:22" x14ac:dyDescent="0.25">
      <c r="C16" s="5">
        <v>41805</v>
      </c>
      <c r="D16" s="2" t="s">
        <v>101</v>
      </c>
    </row>
    <row r="17" spans="3:4" x14ac:dyDescent="0.25">
      <c r="C17" s="5">
        <v>41806</v>
      </c>
      <c r="D17" s="2" t="s">
        <v>1</v>
      </c>
    </row>
    <row r="18" spans="3:4" x14ac:dyDescent="0.25">
      <c r="C18" s="5">
        <v>41807</v>
      </c>
      <c r="D18" s="2" t="s">
        <v>13</v>
      </c>
    </row>
    <row r="19" spans="3:4" x14ac:dyDescent="0.25">
      <c r="C19" s="5">
        <v>41808</v>
      </c>
      <c r="D19" s="2" t="s">
        <v>14</v>
      </c>
    </row>
    <row r="20" spans="3:4" x14ac:dyDescent="0.25">
      <c r="C20" s="5">
        <v>41809</v>
      </c>
      <c r="D20" s="2" t="s">
        <v>32</v>
      </c>
    </row>
    <row r="21" spans="3:4" x14ac:dyDescent="0.25">
      <c r="C21" s="5">
        <v>41810</v>
      </c>
      <c r="D21" s="2" t="s">
        <v>97</v>
      </c>
    </row>
    <row r="22" spans="3:4" x14ac:dyDescent="0.25">
      <c r="C22" s="5">
        <v>41811</v>
      </c>
      <c r="D22" s="2" t="s">
        <v>12</v>
      </c>
    </row>
    <row r="23" spans="3:4" x14ac:dyDescent="0.25">
      <c r="C23" s="5">
        <v>41812</v>
      </c>
      <c r="D23" s="2" t="s">
        <v>24</v>
      </c>
    </row>
    <row r="24" spans="3:4" x14ac:dyDescent="0.25">
      <c r="C24" s="5">
        <v>41813</v>
      </c>
      <c r="D24" s="2" t="s">
        <v>17</v>
      </c>
    </row>
    <row r="25" spans="3:4" x14ac:dyDescent="0.25">
      <c r="C25" s="5">
        <v>41814</v>
      </c>
      <c r="D25" s="2" t="s">
        <v>18</v>
      </c>
    </row>
    <row r="26" spans="3:4" x14ac:dyDescent="0.25">
      <c r="C26" s="5">
        <v>41815</v>
      </c>
      <c r="D26" s="2" t="s">
        <v>102</v>
      </c>
    </row>
    <row r="27" spans="3:4" x14ac:dyDescent="0.25">
      <c r="C27" s="5">
        <v>41816</v>
      </c>
      <c r="D27" s="2" t="s">
        <v>103</v>
      </c>
    </row>
    <row r="28" spans="3:4" x14ac:dyDescent="0.25">
      <c r="C28" s="5">
        <v>41817</v>
      </c>
      <c r="D28" s="2" t="s">
        <v>113</v>
      </c>
    </row>
    <row r="29" spans="3:4" x14ac:dyDescent="0.25">
      <c r="C29" s="5">
        <v>41818</v>
      </c>
      <c r="D29" s="2" t="s">
        <v>104</v>
      </c>
    </row>
    <row r="30" spans="3:4" x14ac:dyDescent="0.25">
      <c r="C30" s="5">
        <v>41819</v>
      </c>
      <c r="D30" s="2" t="s">
        <v>105</v>
      </c>
    </row>
    <row r="31" spans="3:4" x14ac:dyDescent="0.25">
      <c r="C31" s="5">
        <v>41820</v>
      </c>
      <c r="D31" s="2" t="s">
        <v>2</v>
      </c>
    </row>
    <row r="32" spans="3:4" x14ac:dyDescent="0.25">
      <c r="C32" s="5">
        <v>41821</v>
      </c>
      <c r="D32" s="2" t="s">
        <v>20</v>
      </c>
    </row>
    <row r="33" spans="3:4" x14ac:dyDescent="0.25">
      <c r="C33" s="5">
        <v>41822</v>
      </c>
      <c r="D33" s="2" t="s">
        <v>21</v>
      </c>
    </row>
    <row r="34" spans="3:4" x14ac:dyDescent="0.25">
      <c r="C34" s="5">
        <v>41823</v>
      </c>
      <c r="D34" s="2" t="s">
        <v>22</v>
      </c>
    </row>
    <row r="35" spans="3:4" x14ac:dyDescent="0.25">
      <c r="C35" s="5">
        <v>41824</v>
      </c>
      <c r="D35" s="2" t="s">
        <v>23</v>
      </c>
    </row>
    <row r="36" spans="3:4" x14ac:dyDescent="0.25">
      <c r="C36" s="5">
        <v>41825</v>
      </c>
      <c r="D36" s="2" t="s">
        <v>3</v>
      </c>
    </row>
    <row r="37" spans="3:4" x14ac:dyDescent="0.25">
      <c r="C37" s="5">
        <v>41826</v>
      </c>
      <c r="D37" s="2" t="s">
        <v>106</v>
      </c>
    </row>
    <row r="38" spans="3:4" x14ac:dyDescent="0.25">
      <c r="C38" s="5">
        <v>41827</v>
      </c>
      <c r="D38" s="2" t="s">
        <v>98</v>
      </c>
    </row>
    <row r="39" spans="3:4" x14ac:dyDescent="0.25">
      <c r="C39" s="5">
        <v>41828</v>
      </c>
      <c r="D39" s="2" t="s">
        <v>10</v>
      </c>
    </row>
    <row r="40" spans="3:4" x14ac:dyDescent="0.25">
      <c r="C40" s="5">
        <v>41829</v>
      </c>
      <c r="D40" s="2" t="s">
        <v>25</v>
      </c>
    </row>
    <row r="41" spans="3:4" x14ac:dyDescent="0.25">
      <c r="C41" s="5">
        <v>41830</v>
      </c>
      <c r="D41" s="2" t="s">
        <v>107</v>
      </c>
    </row>
    <row r="42" spans="3:4" x14ac:dyDescent="0.25">
      <c r="C42" s="5">
        <v>41831</v>
      </c>
      <c r="D42" s="2" t="s">
        <v>124</v>
      </c>
    </row>
    <row r="43" spans="3:4" x14ac:dyDescent="0.25">
      <c r="C43" s="5">
        <v>41832</v>
      </c>
      <c r="D43" s="2" t="s">
        <v>26</v>
      </c>
    </row>
    <row r="44" spans="3:4" x14ac:dyDescent="0.25">
      <c r="C44" s="5">
        <v>41833</v>
      </c>
      <c r="D44" s="2" t="s">
        <v>115</v>
      </c>
    </row>
    <row r="45" spans="3:4" x14ac:dyDescent="0.25">
      <c r="C45" s="5">
        <v>41834</v>
      </c>
      <c r="D45" s="2" t="s">
        <v>27</v>
      </c>
    </row>
    <row r="46" spans="3:4" x14ac:dyDescent="0.25">
      <c r="C46" s="5">
        <v>41835</v>
      </c>
      <c r="D46" s="2" t="s">
        <v>114</v>
      </c>
    </row>
    <row r="47" spans="3:4" x14ac:dyDescent="0.25">
      <c r="C47" s="5">
        <v>41836</v>
      </c>
      <c r="D47" s="2" t="s">
        <v>30</v>
      </c>
    </row>
    <row r="48" spans="3:4" x14ac:dyDescent="0.25">
      <c r="C48" s="5">
        <v>41837</v>
      </c>
      <c r="D48" s="2" t="s">
        <v>29</v>
      </c>
    </row>
    <row r="49" spans="3:4" x14ac:dyDescent="0.25">
      <c r="C49" s="5">
        <v>41838</v>
      </c>
      <c r="D49" s="2" t="s">
        <v>108</v>
      </c>
    </row>
    <row r="50" spans="3:4" x14ac:dyDescent="0.25">
      <c r="C50" s="5">
        <v>41839</v>
      </c>
      <c r="D50" s="2" t="s">
        <v>7</v>
      </c>
    </row>
    <row r="51" spans="3:4" x14ac:dyDescent="0.25">
      <c r="C51" s="5">
        <v>41840</v>
      </c>
      <c r="D51" s="2" t="s">
        <v>28</v>
      </c>
    </row>
    <row r="52" spans="3:4" x14ac:dyDescent="0.25">
      <c r="C52" s="5">
        <v>41841</v>
      </c>
      <c r="D52" s="2" t="s">
        <v>109</v>
      </c>
    </row>
    <row r="53" spans="3:4" x14ac:dyDescent="0.25">
      <c r="C53" s="5">
        <v>41842</v>
      </c>
      <c r="D53" s="2" t="s">
        <v>31</v>
      </c>
    </row>
    <row r="54" spans="3:4" x14ac:dyDescent="0.25">
      <c r="C54" s="5">
        <v>41843</v>
      </c>
      <c r="D54" s="2" t="s">
        <v>99</v>
      </c>
    </row>
    <row r="55" spans="3:4" x14ac:dyDescent="0.25">
      <c r="C55" s="5">
        <v>41844</v>
      </c>
      <c r="D55" s="2" t="s">
        <v>16</v>
      </c>
    </row>
    <row r="56" spans="3:4" x14ac:dyDescent="0.25">
      <c r="C56" s="5">
        <v>41845</v>
      </c>
      <c r="D56" s="2" t="s">
        <v>33</v>
      </c>
    </row>
    <row r="57" spans="3:4" x14ac:dyDescent="0.25">
      <c r="C57" s="5">
        <v>41846</v>
      </c>
      <c r="D57" s="2" t="s">
        <v>19</v>
      </c>
    </row>
    <row r="58" spans="3:4" x14ac:dyDescent="0.25">
      <c r="C58" s="5">
        <v>41847</v>
      </c>
    </row>
    <row r="59" spans="3:4" x14ac:dyDescent="0.25">
      <c r="C59" s="5">
        <v>41848</v>
      </c>
    </row>
    <row r="60" spans="3:4" x14ac:dyDescent="0.25">
      <c r="C60" s="5">
        <v>41849</v>
      </c>
    </row>
    <row r="61" spans="3:4" x14ac:dyDescent="0.25">
      <c r="C61" s="5">
        <v>41850</v>
      </c>
    </row>
    <row r="62" spans="3:4" x14ac:dyDescent="0.25">
      <c r="C62" s="5">
        <v>41851</v>
      </c>
    </row>
    <row r="63" spans="3:4" x14ac:dyDescent="0.25">
      <c r="C63" s="5">
        <v>41852</v>
      </c>
    </row>
    <row r="64" spans="3:4" x14ac:dyDescent="0.25">
      <c r="C64" s="5">
        <v>41853</v>
      </c>
    </row>
    <row r="65" spans="3:3" x14ac:dyDescent="0.25">
      <c r="C65" s="5">
        <v>41854</v>
      </c>
    </row>
    <row r="66" spans="3:3" x14ac:dyDescent="0.25">
      <c r="C66" s="5">
        <v>41855</v>
      </c>
    </row>
    <row r="67" spans="3:3" x14ac:dyDescent="0.25">
      <c r="C67" s="5">
        <v>41856</v>
      </c>
    </row>
    <row r="68" spans="3:3" x14ac:dyDescent="0.25">
      <c r="C68" s="5">
        <v>41857</v>
      </c>
    </row>
    <row r="69" spans="3:3" x14ac:dyDescent="0.25">
      <c r="C69" s="5">
        <v>41858</v>
      </c>
    </row>
    <row r="70" spans="3:3" x14ac:dyDescent="0.25">
      <c r="C70" s="5">
        <v>41859</v>
      </c>
    </row>
    <row r="71" spans="3:3" x14ac:dyDescent="0.25">
      <c r="C71" s="5">
        <v>41860</v>
      </c>
    </row>
    <row r="72" spans="3:3" x14ac:dyDescent="0.25">
      <c r="C72" s="5">
        <v>41861</v>
      </c>
    </row>
    <row r="73" spans="3:3" x14ac:dyDescent="0.25">
      <c r="C73" s="5">
        <v>41862</v>
      </c>
    </row>
    <row r="74" spans="3:3" x14ac:dyDescent="0.25">
      <c r="C74" s="5">
        <v>41863</v>
      </c>
    </row>
    <row r="75" spans="3:3" x14ac:dyDescent="0.25">
      <c r="C75" s="5">
        <v>41864</v>
      </c>
    </row>
    <row r="76" spans="3:3" x14ac:dyDescent="0.25">
      <c r="C76" s="5">
        <v>41865</v>
      </c>
    </row>
    <row r="77" spans="3:3" x14ac:dyDescent="0.25">
      <c r="C77" s="5">
        <v>41866</v>
      </c>
    </row>
    <row r="78" spans="3:3" x14ac:dyDescent="0.25">
      <c r="C78" s="5">
        <v>41867</v>
      </c>
    </row>
    <row r="79" spans="3:3" x14ac:dyDescent="0.25">
      <c r="C79" s="5">
        <v>41868</v>
      </c>
    </row>
    <row r="80" spans="3:3" x14ac:dyDescent="0.25">
      <c r="C80" s="5">
        <v>41869</v>
      </c>
    </row>
    <row r="81" spans="3:3" x14ac:dyDescent="0.25">
      <c r="C81" s="5">
        <v>41870</v>
      </c>
    </row>
    <row r="82" spans="3:3" x14ac:dyDescent="0.25">
      <c r="C82" s="5">
        <v>41871</v>
      </c>
    </row>
    <row r="83" spans="3:3" x14ac:dyDescent="0.25">
      <c r="C83" s="5">
        <v>41872</v>
      </c>
    </row>
    <row r="84" spans="3:3" x14ac:dyDescent="0.25">
      <c r="C84" s="5">
        <v>41873</v>
      </c>
    </row>
    <row r="85" spans="3:3" x14ac:dyDescent="0.25">
      <c r="C85" s="5">
        <v>41874</v>
      </c>
    </row>
    <row r="86" spans="3:3" x14ac:dyDescent="0.25">
      <c r="C86" s="5">
        <v>41875</v>
      </c>
    </row>
    <row r="87" spans="3:3" x14ac:dyDescent="0.25">
      <c r="C87" s="5">
        <v>41876</v>
      </c>
    </row>
    <row r="88" spans="3:3" x14ac:dyDescent="0.25">
      <c r="C88" s="5">
        <v>41877</v>
      </c>
    </row>
    <row r="89" spans="3:3" x14ac:dyDescent="0.25">
      <c r="C89" s="5">
        <v>41878</v>
      </c>
    </row>
    <row r="90" spans="3:3" x14ac:dyDescent="0.25">
      <c r="C90" s="5">
        <v>41879</v>
      </c>
    </row>
    <row r="91" spans="3:3" x14ac:dyDescent="0.25">
      <c r="C91" s="5">
        <v>41880</v>
      </c>
    </row>
    <row r="92" spans="3:3" x14ac:dyDescent="0.25">
      <c r="C92" s="5">
        <v>41881</v>
      </c>
    </row>
    <row r="93" spans="3:3" x14ac:dyDescent="0.25">
      <c r="C93" s="5">
        <v>41882</v>
      </c>
    </row>
    <row r="94" spans="3:3" x14ac:dyDescent="0.25">
      <c r="C94" s="5">
        <v>41883</v>
      </c>
    </row>
    <row r="95" spans="3:3" x14ac:dyDescent="0.25">
      <c r="C95" s="5">
        <v>41884</v>
      </c>
    </row>
    <row r="96" spans="3:3" x14ac:dyDescent="0.25">
      <c r="C96" s="5">
        <v>41885</v>
      </c>
    </row>
    <row r="97" spans="3:3" x14ac:dyDescent="0.25">
      <c r="C97" s="5">
        <v>41886</v>
      </c>
    </row>
    <row r="98" spans="3:3" x14ac:dyDescent="0.25">
      <c r="C98" s="5">
        <v>41887</v>
      </c>
    </row>
    <row r="99" spans="3:3" x14ac:dyDescent="0.25">
      <c r="C99" s="5">
        <v>41888</v>
      </c>
    </row>
    <row r="100" spans="3:3" x14ac:dyDescent="0.25">
      <c r="C100" s="5">
        <v>41889</v>
      </c>
    </row>
    <row r="101" spans="3:3" x14ac:dyDescent="0.25">
      <c r="C101" s="5">
        <v>41890</v>
      </c>
    </row>
    <row r="102" spans="3:3" x14ac:dyDescent="0.25">
      <c r="C102" s="5">
        <v>41891</v>
      </c>
    </row>
    <row r="103" spans="3:3" x14ac:dyDescent="0.25">
      <c r="C103" s="5">
        <v>41892</v>
      </c>
    </row>
    <row r="104" spans="3:3" x14ac:dyDescent="0.25">
      <c r="C104" s="5">
        <v>41893</v>
      </c>
    </row>
    <row r="105" spans="3:3" x14ac:dyDescent="0.25">
      <c r="C105" s="5">
        <v>41894</v>
      </c>
    </row>
    <row r="106" spans="3:3" x14ac:dyDescent="0.25">
      <c r="C106" s="5">
        <v>41895</v>
      </c>
    </row>
    <row r="107" spans="3:3" x14ac:dyDescent="0.25">
      <c r="C107" s="5">
        <v>41896</v>
      </c>
    </row>
    <row r="108" spans="3:3" x14ac:dyDescent="0.25">
      <c r="C108" s="5">
        <v>41897</v>
      </c>
    </row>
    <row r="109" spans="3:3" x14ac:dyDescent="0.25">
      <c r="C109" s="5">
        <v>41898</v>
      </c>
    </row>
    <row r="110" spans="3:3" x14ac:dyDescent="0.25">
      <c r="C110" s="5">
        <v>41899</v>
      </c>
    </row>
    <row r="111" spans="3:3" x14ac:dyDescent="0.25">
      <c r="C111" s="5">
        <v>41900</v>
      </c>
    </row>
    <row r="112" spans="3:3" x14ac:dyDescent="0.25">
      <c r="C112" s="5">
        <v>41901</v>
      </c>
    </row>
    <row r="113" spans="3:3" x14ac:dyDescent="0.25">
      <c r="C113" s="5">
        <v>41902</v>
      </c>
    </row>
    <row r="114" spans="3:3" x14ac:dyDescent="0.25">
      <c r="C114" s="5">
        <v>41903</v>
      </c>
    </row>
    <row r="115" spans="3:3" x14ac:dyDescent="0.25">
      <c r="C115" s="5">
        <v>41904</v>
      </c>
    </row>
    <row r="116" spans="3:3" x14ac:dyDescent="0.25">
      <c r="C116" s="5">
        <v>41905</v>
      </c>
    </row>
    <row r="117" spans="3:3" x14ac:dyDescent="0.25">
      <c r="C117" s="5">
        <v>41906</v>
      </c>
    </row>
    <row r="118" spans="3:3" x14ac:dyDescent="0.25">
      <c r="C118" s="5">
        <v>41907</v>
      </c>
    </row>
    <row r="119" spans="3:3" x14ac:dyDescent="0.25">
      <c r="C119" s="5">
        <v>41908</v>
      </c>
    </row>
    <row r="120" spans="3:3" x14ac:dyDescent="0.25">
      <c r="C120" s="5">
        <v>41909</v>
      </c>
    </row>
    <row r="121" spans="3:3" x14ac:dyDescent="0.25">
      <c r="C121" s="5">
        <v>41910</v>
      </c>
    </row>
    <row r="122" spans="3:3" x14ac:dyDescent="0.25">
      <c r="C122" s="5">
        <v>41911</v>
      </c>
    </row>
    <row r="123" spans="3:3" x14ac:dyDescent="0.25">
      <c r="C123" s="5">
        <v>41912</v>
      </c>
    </row>
    <row r="124" spans="3:3" x14ac:dyDescent="0.25">
      <c r="C124" s="5">
        <v>41913</v>
      </c>
    </row>
    <row r="125" spans="3:3" x14ac:dyDescent="0.25">
      <c r="C125" s="5">
        <v>41914</v>
      </c>
    </row>
    <row r="126" spans="3:3" x14ac:dyDescent="0.25">
      <c r="C126" s="5">
        <v>41915</v>
      </c>
    </row>
    <row r="127" spans="3:3" x14ac:dyDescent="0.25">
      <c r="C127" s="5">
        <v>41916</v>
      </c>
    </row>
    <row r="128" spans="3:3" x14ac:dyDescent="0.25">
      <c r="C128" s="5">
        <v>41917</v>
      </c>
    </row>
    <row r="129" spans="3:3" x14ac:dyDescent="0.25">
      <c r="C129" s="5">
        <v>41918</v>
      </c>
    </row>
    <row r="130" spans="3:3" x14ac:dyDescent="0.25">
      <c r="C130" s="5">
        <v>41919</v>
      </c>
    </row>
    <row r="131" spans="3:3" x14ac:dyDescent="0.25">
      <c r="C131" s="5">
        <v>41920</v>
      </c>
    </row>
    <row r="132" spans="3:3" x14ac:dyDescent="0.25">
      <c r="C132" s="5">
        <v>41921</v>
      </c>
    </row>
    <row r="133" spans="3:3" x14ac:dyDescent="0.25">
      <c r="C133" s="5">
        <v>41922</v>
      </c>
    </row>
    <row r="134" spans="3:3" x14ac:dyDescent="0.25">
      <c r="C134" s="5">
        <v>41923</v>
      </c>
    </row>
    <row r="135" spans="3:3" x14ac:dyDescent="0.25">
      <c r="C135" s="5">
        <v>41924</v>
      </c>
    </row>
    <row r="136" spans="3:3" x14ac:dyDescent="0.25">
      <c r="C136" s="5">
        <v>41925</v>
      </c>
    </row>
    <row r="137" spans="3:3" x14ac:dyDescent="0.25">
      <c r="C137" s="5">
        <v>41926</v>
      </c>
    </row>
    <row r="138" spans="3:3" x14ac:dyDescent="0.25">
      <c r="C138" s="5">
        <v>41927</v>
      </c>
    </row>
    <row r="139" spans="3:3" x14ac:dyDescent="0.25">
      <c r="C139" s="5">
        <v>41928</v>
      </c>
    </row>
    <row r="140" spans="3:3" x14ac:dyDescent="0.25">
      <c r="C140" s="5">
        <v>41929</v>
      </c>
    </row>
    <row r="141" spans="3:3" x14ac:dyDescent="0.25">
      <c r="C141" s="5">
        <v>41930</v>
      </c>
    </row>
    <row r="142" spans="3:3" x14ac:dyDescent="0.25">
      <c r="C142" s="5">
        <v>41931</v>
      </c>
    </row>
    <row r="143" spans="3:3" x14ac:dyDescent="0.25">
      <c r="C143" s="5">
        <v>41932</v>
      </c>
    </row>
    <row r="144" spans="3:3" x14ac:dyDescent="0.25">
      <c r="C144" s="5">
        <v>41933</v>
      </c>
    </row>
    <row r="145" spans="3:3" x14ac:dyDescent="0.25">
      <c r="C145" s="5">
        <v>41934</v>
      </c>
    </row>
    <row r="146" spans="3:3" x14ac:dyDescent="0.25">
      <c r="C146" s="5">
        <v>41935</v>
      </c>
    </row>
    <row r="147" spans="3:3" x14ac:dyDescent="0.25">
      <c r="C147" s="5">
        <v>41936</v>
      </c>
    </row>
    <row r="148" spans="3:3" x14ac:dyDescent="0.25">
      <c r="C148" s="5">
        <v>41937</v>
      </c>
    </row>
    <row r="149" spans="3:3" x14ac:dyDescent="0.25">
      <c r="C149" s="5">
        <v>41938</v>
      </c>
    </row>
    <row r="150" spans="3:3" x14ac:dyDescent="0.25">
      <c r="C150" s="5">
        <v>41939</v>
      </c>
    </row>
    <row r="151" spans="3:3" x14ac:dyDescent="0.25">
      <c r="C151" s="5">
        <v>41940</v>
      </c>
    </row>
    <row r="152" spans="3:3" x14ac:dyDescent="0.25">
      <c r="C152" s="5">
        <v>41941</v>
      </c>
    </row>
    <row r="153" spans="3:3" x14ac:dyDescent="0.25">
      <c r="C153" s="5">
        <v>41942</v>
      </c>
    </row>
    <row r="154" spans="3:3" x14ac:dyDescent="0.25">
      <c r="C154" s="5">
        <v>41943</v>
      </c>
    </row>
    <row r="155" spans="3:3" x14ac:dyDescent="0.25">
      <c r="C155" s="5">
        <v>41944</v>
      </c>
    </row>
    <row r="156" spans="3:3" x14ac:dyDescent="0.25">
      <c r="C156" s="5">
        <v>41945</v>
      </c>
    </row>
    <row r="157" spans="3:3" x14ac:dyDescent="0.25">
      <c r="C157" s="5">
        <v>41946</v>
      </c>
    </row>
    <row r="158" spans="3:3" x14ac:dyDescent="0.25">
      <c r="C158" s="5">
        <v>41947</v>
      </c>
    </row>
    <row r="159" spans="3:3" x14ac:dyDescent="0.25">
      <c r="C159" s="5">
        <v>41948</v>
      </c>
    </row>
    <row r="160" spans="3:3" x14ac:dyDescent="0.25">
      <c r="C160" s="5">
        <v>41949</v>
      </c>
    </row>
    <row r="161" spans="3:3" x14ac:dyDescent="0.25">
      <c r="C161" s="5">
        <v>41950</v>
      </c>
    </row>
    <row r="162" spans="3:3" x14ac:dyDescent="0.25">
      <c r="C162" s="5">
        <v>41951</v>
      </c>
    </row>
    <row r="163" spans="3:3" x14ac:dyDescent="0.25">
      <c r="C163" s="5">
        <v>41952</v>
      </c>
    </row>
    <row r="164" spans="3:3" x14ac:dyDescent="0.25">
      <c r="C164" s="5">
        <v>41953</v>
      </c>
    </row>
    <row r="165" spans="3:3" x14ac:dyDescent="0.25">
      <c r="C165" s="5">
        <v>41954</v>
      </c>
    </row>
    <row r="166" spans="3:3" x14ac:dyDescent="0.25">
      <c r="C166" s="5">
        <v>41955</v>
      </c>
    </row>
    <row r="167" spans="3:3" x14ac:dyDescent="0.25">
      <c r="C167" s="5">
        <v>41956</v>
      </c>
    </row>
    <row r="168" spans="3:3" x14ac:dyDescent="0.25">
      <c r="C168" s="5">
        <v>41957</v>
      </c>
    </row>
    <row r="169" spans="3:3" x14ac:dyDescent="0.25">
      <c r="C169" s="5">
        <v>41958</v>
      </c>
    </row>
    <row r="170" spans="3:3" x14ac:dyDescent="0.25">
      <c r="C170" s="5">
        <v>41959</v>
      </c>
    </row>
    <row r="171" spans="3:3" x14ac:dyDescent="0.25">
      <c r="C171" s="5">
        <v>41960</v>
      </c>
    </row>
    <row r="172" spans="3:3" x14ac:dyDescent="0.25">
      <c r="C172" s="5">
        <v>41961</v>
      </c>
    </row>
    <row r="173" spans="3:3" x14ac:dyDescent="0.25">
      <c r="C173" s="5">
        <v>41962</v>
      </c>
    </row>
    <row r="174" spans="3:3" x14ac:dyDescent="0.25">
      <c r="C174" s="5">
        <v>41963</v>
      </c>
    </row>
    <row r="175" spans="3:3" x14ac:dyDescent="0.25">
      <c r="C175" s="5">
        <v>41964</v>
      </c>
    </row>
    <row r="176" spans="3:3" x14ac:dyDescent="0.25">
      <c r="C176" s="5">
        <v>41965</v>
      </c>
    </row>
    <row r="177" spans="3:3" x14ac:dyDescent="0.25">
      <c r="C177" s="5">
        <v>41966</v>
      </c>
    </row>
    <row r="178" spans="3:3" x14ac:dyDescent="0.25">
      <c r="C178" s="5">
        <v>41967</v>
      </c>
    </row>
    <row r="179" spans="3:3" x14ac:dyDescent="0.25">
      <c r="C179" s="5">
        <v>41968</v>
      </c>
    </row>
    <row r="180" spans="3:3" x14ac:dyDescent="0.25">
      <c r="C180" s="5">
        <v>41969</v>
      </c>
    </row>
    <row r="181" spans="3:3" x14ac:dyDescent="0.25">
      <c r="C181" s="5">
        <v>41970</v>
      </c>
    </row>
    <row r="182" spans="3:3" x14ac:dyDescent="0.25">
      <c r="C182" s="5">
        <v>41971</v>
      </c>
    </row>
    <row r="183" spans="3:3" x14ac:dyDescent="0.25">
      <c r="C183" s="5">
        <v>41972</v>
      </c>
    </row>
    <row r="184" spans="3:3" x14ac:dyDescent="0.25">
      <c r="C184" s="5">
        <v>41973</v>
      </c>
    </row>
    <row r="185" spans="3:3" x14ac:dyDescent="0.25">
      <c r="C185" s="5">
        <v>41974</v>
      </c>
    </row>
    <row r="186" spans="3:3" x14ac:dyDescent="0.25">
      <c r="C186" s="5">
        <v>41975</v>
      </c>
    </row>
    <row r="187" spans="3:3" x14ac:dyDescent="0.25">
      <c r="C187" s="5">
        <v>41976</v>
      </c>
    </row>
    <row r="188" spans="3:3" x14ac:dyDescent="0.25">
      <c r="C188" s="5">
        <v>41977</v>
      </c>
    </row>
    <row r="189" spans="3:3" x14ac:dyDescent="0.25">
      <c r="C189" s="5">
        <v>41978</v>
      </c>
    </row>
    <row r="190" spans="3:3" x14ac:dyDescent="0.25">
      <c r="C190" s="5">
        <v>41979</v>
      </c>
    </row>
    <row r="191" spans="3:3" x14ac:dyDescent="0.25">
      <c r="C191" s="5">
        <v>41980</v>
      </c>
    </row>
    <row r="192" spans="3:3" x14ac:dyDescent="0.25">
      <c r="C192" s="5">
        <v>41981</v>
      </c>
    </row>
    <row r="193" spans="3:3" x14ac:dyDescent="0.25">
      <c r="C193" s="5">
        <v>41982</v>
      </c>
    </row>
    <row r="194" spans="3:3" x14ac:dyDescent="0.25">
      <c r="C194" s="5">
        <v>41983</v>
      </c>
    </row>
    <row r="195" spans="3:3" x14ac:dyDescent="0.25">
      <c r="C195" s="5">
        <v>41984</v>
      </c>
    </row>
    <row r="196" spans="3:3" x14ac:dyDescent="0.25">
      <c r="C196" s="5">
        <v>41985</v>
      </c>
    </row>
    <row r="197" spans="3:3" x14ac:dyDescent="0.25">
      <c r="C197" s="5">
        <v>41986</v>
      </c>
    </row>
    <row r="198" spans="3:3" x14ac:dyDescent="0.25">
      <c r="C198" s="5">
        <v>41987</v>
      </c>
    </row>
    <row r="199" spans="3:3" x14ac:dyDescent="0.25">
      <c r="C199" s="5">
        <v>41988</v>
      </c>
    </row>
    <row r="200" spans="3:3" x14ac:dyDescent="0.25">
      <c r="C200" s="5">
        <v>41989</v>
      </c>
    </row>
    <row r="201" spans="3:3" x14ac:dyDescent="0.25">
      <c r="C201" s="5">
        <v>41990</v>
      </c>
    </row>
    <row r="202" spans="3:3" x14ac:dyDescent="0.25">
      <c r="C202" s="5">
        <v>41991</v>
      </c>
    </row>
    <row r="203" spans="3:3" x14ac:dyDescent="0.25">
      <c r="C203" s="5">
        <v>41992</v>
      </c>
    </row>
    <row r="204" spans="3:3" x14ac:dyDescent="0.25">
      <c r="C204" s="5">
        <v>41993</v>
      </c>
    </row>
    <row r="205" spans="3:3" x14ac:dyDescent="0.25">
      <c r="C205" s="5">
        <v>41994</v>
      </c>
    </row>
    <row r="206" spans="3:3" x14ac:dyDescent="0.25">
      <c r="C206" s="5">
        <v>41995</v>
      </c>
    </row>
    <row r="207" spans="3:3" x14ac:dyDescent="0.25">
      <c r="C207" s="5">
        <v>41996</v>
      </c>
    </row>
    <row r="208" spans="3:3" x14ac:dyDescent="0.25">
      <c r="C208" s="5">
        <v>41997</v>
      </c>
    </row>
    <row r="209" spans="3:3" x14ac:dyDescent="0.25">
      <c r="C209" s="5">
        <v>41998</v>
      </c>
    </row>
    <row r="210" spans="3:3" x14ac:dyDescent="0.25">
      <c r="C210" s="5">
        <v>41999</v>
      </c>
    </row>
    <row r="211" spans="3:3" x14ac:dyDescent="0.25">
      <c r="C211" s="5">
        <v>42000</v>
      </c>
    </row>
    <row r="212" spans="3:3" x14ac:dyDescent="0.25">
      <c r="C212" s="5">
        <v>42001</v>
      </c>
    </row>
    <row r="213" spans="3:3" x14ac:dyDescent="0.25">
      <c r="C213" s="5">
        <v>42002</v>
      </c>
    </row>
    <row r="214" spans="3:3" x14ac:dyDescent="0.25">
      <c r="C214" s="5">
        <v>42003</v>
      </c>
    </row>
    <row r="215" spans="3:3" x14ac:dyDescent="0.25">
      <c r="C215" s="5">
        <v>42004</v>
      </c>
    </row>
  </sheetData>
  <sheetProtection selectLockedCells="1" selectUnlockedCells="1"/>
  <sortState ref="D2:D56">
    <sortCondition ref="D5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autoPageBreaks="0" fitToPage="1"/>
  </sheetPr>
  <dimension ref="A1:N24"/>
  <sheetViews>
    <sheetView showGridLines="0" zoomScaleNormal="100" zoomScalePageLayoutView="80" workbookViewId="0">
      <selection activeCell="B18" sqref="B18"/>
    </sheetView>
  </sheetViews>
  <sheetFormatPr defaultRowHeight="15" x14ac:dyDescent="0.25"/>
  <cols>
    <col min="1" max="1" width="4.7109375" style="3" customWidth="1"/>
    <col min="2" max="2" width="23" style="3" customWidth="1"/>
    <col min="3" max="3" width="30.7109375" style="3" customWidth="1"/>
    <col min="4" max="4" width="15.7109375" style="3" customWidth="1"/>
    <col min="5" max="7" width="11.7109375" style="3" customWidth="1"/>
    <col min="8" max="8" width="11.7109375" style="3" hidden="1" customWidth="1"/>
    <col min="9" max="9" width="11.7109375" style="3" customWidth="1"/>
    <col min="10" max="10" width="11.7109375" style="3" hidden="1" customWidth="1"/>
    <col min="11" max="14" width="11.7109375" style="3" customWidth="1"/>
    <col min="15" max="16384" width="9.140625" style="3"/>
  </cols>
  <sheetData>
    <row r="1" spans="1:4" x14ac:dyDescent="0.25">
      <c r="A1" s="26" t="s">
        <v>40</v>
      </c>
      <c r="B1" s="27"/>
      <c r="C1" s="28" t="s">
        <v>91</v>
      </c>
    </row>
    <row r="2" spans="1:4" x14ac:dyDescent="0.25">
      <c r="A2" s="81" t="s">
        <v>118</v>
      </c>
      <c r="B2" s="81"/>
      <c r="C2" s="55"/>
    </row>
    <row r="3" spans="1:4" x14ac:dyDescent="0.25">
      <c r="A3" s="81" t="s">
        <v>119</v>
      </c>
      <c r="B3" s="81"/>
      <c r="C3" s="55"/>
    </row>
    <row r="4" spans="1:4" x14ac:dyDescent="0.25">
      <c r="A4" s="81" t="s">
        <v>120</v>
      </c>
      <c r="B4" s="81"/>
      <c r="C4" s="55"/>
    </row>
    <row r="5" spans="1:4" x14ac:dyDescent="0.25">
      <c r="A5" s="81" t="s">
        <v>121</v>
      </c>
      <c r="B5" s="81"/>
      <c r="C5" s="55"/>
    </row>
    <row r="6" spans="1:4" x14ac:dyDescent="0.25">
      <c r="A6" s="81" t="s">
        <v>122</v>
      </c>
      <c r="B6" s="81"/>
      <c r="C6" s="55"/>
    </row>
    <row r="8" spans="1:4" ht="24.95" customHeight="1" x14ac:dyDescent="0.25">
      <c r="A8" s="9" t="s">
        <v>56</v>
      </c>
      <c r="B8" s="11"/>
      <c r="C8" s="11"/>
    </row>
    <row r="9" spans="1:4" x14ac:dyDescent="0.25">
      <c r="A9" s="26" t="s">
        <v>38</v>
      </c>
      <c r="B9" s="27"/>
      <c r="C9" s="28"/>
    </row>
    <row r="10" spans="1:4" x14ac:dyDescent="0.25">
      <c r="A10" s="26" t="s">
        <v>37</v>
      </c>
      <c r="B10" s="27"/>
      <c r="C10" s="23"/>
    </row>
    <row r="11" spans="1:4" x14ac:dyDescent="0.25">
      <c r="A11" s="26" t="s">
        <v>39</v>
      </c>
      <c r="B11" s="27"/>
      <c r="C11" s="50"/>
    </row>
    <row r="12" spans="1:4" x14ac:dyDescent="0.25">
      <c r="A12" s="82" t="s">
        <v>62</v>
      </c>
      <c r="B12" s="82"/>
      <c r="C12" s="10"/>
    </row>
    <row r="13" spans="1:4" s="9" customFormat="1" ht="39.950000000000003" customHeight="1" x14ac:dyDescent="0.25">
      <c r="A13" s="85" t="s">
        <v>63</v>
      </c>
      <c r="B13" s="85"/>
      <c r="C13" s="85"/>
      <c r="D13" s="85"/>
    </row>
    <row r="14" spans="1:4" ht="30" customHeight="1" x14ac:dyDescent="0.25">
      <c r="A14" s="83" t="s">
        <v>59</v>
      </c>
      <c r="B14" s="84"/>
      <c r="C14" s="84"/>
      <c r="D14" s="84"/>
    </row>
    <row r="15" spans="1:4" ht="30" customHeight="1" x14ac:dyDescent="0.25">
      <c r="A15" s="24" t="s">
        <v>34</v>
      </c>
      <c r="B15" s="21" t="s">
        <v>53</v>
      </c>
      <c r="C15" s="29" t="s">
        <v>54</v>
      </c>
      <c r="D15" s="24" t="s">
        <v>55</v>
      </c>
    </row>
    <row r="16" spans="1:4" x14ac:dyDescent="0.25">
      <c r="A16" s="22">
        <v>1</v>
      </c>
      <c r="B16" s="10"/>
      <c r="C16" s="53"/>
      <c r="D16" s="53"/>
    </row>
    <row r="17" spans="1:14" x14ac:dyDescent="0.25">
      <c r="A17" s="22">
        <v>2</v>
      </c>
      <c r="B17" s="10"/>
      <c r="C17" s="25"/>
      <c r="D17" s="25"/>
    </row>
    <row r="18" spans="1:14" x14ac:dyDescent="0.25">
      <c r="A18" s="22">
        <v>3</v>
      </c>
      <c r="B18" s="10"/>
      <c r="C18" s="25"/>
      <c r="D18" s="25"/>
    </row>
    <row r="20" spans="1:14" x14ac:dyDescent="0.25">
      <c r="A20" s="12"/>
      <c r="B20" s="12"/>
      <c r="C20" s="13"/>
      <c r="D20" s="14"/>
      <c r="E20" s="16"/>
      <c r="F20" s="16"/>
      <c r="G20" s="16"/>
      <c r="H20" s="17"/>
      <c r="I20" s="16"/>
      <c r="J20" s="17"/>
      <c r="K20" s="16"/>
      <c r="L20" s="16"/>
      <c r="M20" s="18"/>
      <c r="N20" s="17"/>
    </row>
    <row r="21" spans="1:14" ht="15.75" thickBot="1" x14ac:dyDescent="0.3"/>
    <row r="22" spans="1:14" x14ac:dyDescent="0.25">
      <c r="A22" s="72" t="s">
        <v>137</v>
      </c>
      <c r="B22" s="73"/>
      <c r="C22" s="73"/>
      <c r="D22" s="74"/>
    </row>
    <row r="23" spans="1:14" x14ac:dyDescent="0.25">
      <c r="A23" s="75"/>
      <c r="B23" s="76"/>
      <c r="C23" s="76"/>
      <c r="D23" s="77"/>
    </row>
    <row r="24" spans="1:14" ht="15.75" thickBot="1" x14ac:dyDescent="0.3">
      <c r="A24" s="78"/>
      <c r="B24" s="79"/>
      <c r="C24" s="79"/>
      <c r="D24" s="80"/>
    </row>
  </sheetData>
  <sheetProtection insertRows="0" selectLockedCells="1"/>
  <mergeCells count="9">
    <mergeCell ref="A22:D24"/>
    <mergeCell ref="A2:B2"/>
    <mergeCell ref="A5:B5"/>
    <mergeCell ref="A6:B6"/>
    <mergeCell ref="A12:B12"/>
    <mergeCell ref="A14:D14"/>
    <mergeCell ref="A13:D13"/>
    <mergeCell ref="A4:B4"/>
    <mergeCell ref="A3:B3"/>
  </mergeCells>
  <dataValidations count="9">
    <dataValidation allowBlank="1" showErrorMessage="1" errorTitle="Błędna stawka na zarządzanie" error="Prosimy o podanie prawidłowej stawki na zarządzanie, nie wyższej niż 350 EUR." sqref="F20:G20"/>
    <dataValidation type="date" operator="lessThan" showErrorMessage="1" errorTitle="Błędna data zakończenia" error="Prosimy o podanie prawidłowej daty zakończenia mobilności w formacie RRRR-MM-DD (np. 2014-09-01)." sqref="D20">
      <formula1>42522</formula1>
    </dataValidation>
    <dataValidation type="list" showInputMessage="1" showErrorMessage="1" errorTitle="Błędny typ uczestników" error="Wybierz prawidłowy typ uczestników z listy." sqref="B20">
      <formula1>typ</formula1>
    </dataValidation>
    <dataValidation type="whole" operator="greaterThan" showErrorMessage="1" errorTitle="Błędna liczba uczestników" error="Prosimy o podanie prawidłowej liczby uczestników." sqref="C20">
      <formula1>0</formula1>
    </dataValidation>
    <dataValidation type="whole" operator="greaterThanOrEqual" allowBlank="1" showErrorMessage="1" errorTitle="Błędna liczba porządkowa (Lp.)" error="Prosimy o podanie prawidłowej liczby porządkowej." sqref="A16:A18">
      <formula1>1</formula1>
    </dataValidation>
    <dataValidation type="textLength" operator="equal" allowBlank="1" showErrorMessage="1" errorTitle="Błędny numer PIC" error="Prosimy o podanie prawidłowego, 9-cyfrowego numeru PIC instytucji." sqref="B16:B18">
      <formula1>9</formula1>
    </dataValidation>
    <dataValidation showErrorMessage="1" errorTitle="Błędna wartość" error="Wybierz długość projektu z listy" sqref="C9"/>
    <dataValidation showErrorMessage="1" errorTitle="Błędna data" error="Prosimy wprowadzić datę z przedziału 2014-06-01 - 2014-12-31. Prawidłowy format daty to: RRRR-MM-DD" sqref="C10"/>
    <dataValidation type="textLength" operator="equal" allowBlank="1" showErrorMessage="1" errorTitle="Błędna wartość" error="Numer projektu musi składać się z 24 znaków i mieć format 2014-1-PL01-KA102-000000" sqref="C1">
      <formula1>24</formula1>
    </dataValidation>
  </dataValidations>
  <pageMargins left="0.70866141732283472" right="0.70866141732283472" top="0.98425196850393704" bottom="0.74803149606299213" header="0.31496062992125984" footer="0.31496062992125984"/>
  <pageSetup paperSize="9" fitToHeight="0" orientation="portrait" r:id="rId1"/>
  <headerFooter differentOddEven="1">
    <oddHeader>&amp;L&amp;G&amp;C&amp;10Raport postępu&amp;R&amp;10Młodzież
Akcja1, Akcja 3
Konkurs 2014</oddHeader>
    <oddFooter>&amp;R&amp;A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P9"/>
  <sheetViews>
    <sheetView showGridLines="0" showWhiteSpace="0" zoomScaleNormal="100" workbookViewId="0">
      <selection activeCell="C1" sqref="C1"/>
    </sheetView>
  </sheetViews>
  <sheetFormatPr defaultRowHeight="15" x14ac:dyDescent="0.25"/>
  <cols>
    <col min="1" max="1" width="4.7109375" style="3" customWidth="1"/>
    <col min="2" max="2" width="20.7109375" style="3" customWidth="1"/>
    <col min="3" max="3" width="30.7109375" style="3" customWidth="1"/>
    <col min="4" max="4" width="25.7109375" style="30" customWidth="1"/>
    <col min="5" max="5" width="15.7109375" style="3" customWidth="1"/>
    <col min="6" max="6" width="23.7109375" style="3" customWidth="1"/>
    <col min="7" max="9" width="11.7109375" style="3" customWidth="1"/>
    <col min="10" max="10" width="11.7109375" style="3" hidden="1" customWidth="1"/>
    <col min="11" max="11" width="11.7109375" style="3" customWidth="1"/>
    <col min="12" max="12" width="11.7109375" style="3" hidden="1" customWidth="1"/>
    <col min="13" max="16" width="11.7109375" style="3" customWidth="1"/>
    <col min="17" max="16384" width="9.140625" style="3"/>
  </cols>
  <sheetData>
    <row r="1" spans="1:16" x14ac:dyDescent="0.25">
      <c r="A1" s="26" t="s">
        <v>40</v>
      </c>
      <c r="B1" s="27"/>
      <c r="C1" s="51" t="str">
        <f>'Informacje ogólne'!C1</f>
        <v>2014-1-PL01-KA105-00xxxx</v>
      </c>
    </row>
    <row r="3" spans="1:16" s="9" customFormat="1" ht="24.95" customHeight="1" x14ac:dyDescent="0.25">
      <c r="A3" s="86" t="s">
        <v>65</v>
      </c>
      <c r="B3" s="86"/>
      <c r="C3" s="86"/>
      <c r="D3" s="86"/>
      <c r="E3" s="86"/>
      <c r="F3" s="86"/>
    </row>
    <row r="4" spans="1:16" s="9" customFormat="1" ht="38.25" customHeight="1" x14ac:dyDescent="0.25">
      <c r="A4" s="83" t="s">
        <v>64</v>
      </c>
      <c r="B4" s="84"/>
      <c r="C4" s="84"/>
      <c r="D4" s="84"/>
      <c r="E4" s="84"/>
      <c r="F4" s="87"/>
    </row>
    <row r="5" spans="1:16" ht="409.5" customHeight="1" x14ac:dyDescent="0.25">
      <c r="A5" s="88"/>
      <c r="B5" s="88"/>
      <c r="C5" s="88"/>
      <c r="D5" s="88"/>
      <c r="E5" s="88"/>
      <c r="F5" s="88"/>
    </row>
    <row r="9" spans="1:16" x14ac:dyDescent="0.25">
      <c r="A9" s="12"/>
      <c r="B9" s="12"/>
      <c r="C9" s="13"/>
      <c r="D9" s="13"/>
      <c r="E9" s="14"/>
      <c r="F9" s="15"/>
      <c r="G9" s="16"/>
      <c r="H9" s="16"/>
      <c r="I9" s="16"/>
      <c r="J9" s="17"/>
      <c r="K9" s="16"/>
      <c r="L9" s="17"/>
      <c r="M9" s="16"/>
      <c r="N9" s="16"/>
      <c r="O9" s="18"/>
      <c r="P9" s="17"/>
    </row>
  </sheetData>
  <sheetProtection insertRows="0" selectLockedCells="1"/>
  <mergeCells count="3">
    <mergeCell ref="A3:F3"/>
    <mergeCell ref="A4:F4"/>
    <mergeCell ref="A5:F5"/>
  </mergeCells>
  <dataValidations count="7">
    <dataValidation type="whole" operator="greaterThan" showErrorMessage="1" errorTitle="Błędna liczba uczestników" error="Prosimy o podanie prawidłowej liczby uczestników." sqref="C9">
      <formula1>0</formula1>
    </dataValidation>
    <dataValidation type="list" showInputMessage="1" showErrorMessage="1" errorTitle="Błędny typ uczestników" error="Wybierz prawidłowy typ uczestników z listy." sqref="B9">
      <formula1>typ</formula1>
    </dataValidation>
    <dataValidation type="whole" allowBlank="1" showErrorMessage="1" errorTitle="Błędny czas trwania" error="Prosimy o podanie prawidłowego czasu trwania mobilności (14-365 dni dla uczniów i 2-60 dni dla kadry)" sqref="D9">
      <formula1>2</formula1>
      <formula2>365</formula2>
    </dataValidation>
    <dataValidation type="list" showErrorMessage="1" errorTitle="Błędna odległość" error="Prosimy o wybranie prawidłowej odległości z listy." sqref="F9">
      <formula1>odleglosc</formula1>
    </dataValidation>
    <dataValidation type="date" operator="lessThan" showErrorMessage="1" errorTitle="Błędna data zakończenia" error="Prosimy o podanie prawidłowej daty zakończenia mobilności w formacie RRRR-MM-DD (np. 2014-09-01)." sqref="E9">
      <formula1>42522</formula1>
    </dataValidation>
    <dataValidation allowBlank="1" showErrorMessage="1" errorTitle="Błędna stawka na zarządzanie" error="Prosimy o podanie prawidłowej stawki na zarządzanie, nie wyższej niż 350 EUR." sqref="H9:I9"/>
    <dataValidation type="textLength" operator="equal" allowBlank="1" showErrorMessage="1" errorTitle="Błędna wartość" error="Numer projektu musi składać się z 24 znaków i mieć format 2014-1-PL01-KA102-000000" sqref="C1">
      <formula1>24</formula1>
    </dataValidation>
  </dataValidations>
  <pageMargins left="0.70866141732283472" right="0.70866141732283472" top="0.98425196850393704" bottom="0.74803149606299213" header="0.31496062992125984" footer="0.31496062992125984"/>
  <pageSetup paperSize="9" scale="71" fitToHeight="0" orientation="portrait" r:id="rId1"/>
  <headerFooter>
    <oddHeader>&amp;L&amp;G&amp;C&amp;10Raport postępu&amp;R&amp;10Młodzież
Akcja1, Akcja 3
Konkurs 2014</oddHeader>
    <oddFooter>&amp;R&amp;A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W66"/>
  <sheetViews>
    <sheetView showGridLines="0" tabSelected="1" zoomScale="80" zoomScaleNormal="80" zoomScalePageLayoutView="70" workbookViewId="0">
      <selection activeCell="M29" sqref="M29"/>
    </sheetView>
  </sheetViews>
  <sheetFormatPr defaultRowHeight="15" x14ac:dyDescent="0.25"/>
  <cols>
    <col min="1" max="1" width="4.7109375" style="3" customWidth="1"/>
    <col min="2" max="2" width="34.140625" style="3" bestFit="1" customWidth="1"/>
    <col min="3" max="4" width="20.7109375" style="3" customWidth="1"/>
    <col min="5" max="12" width="15.7109375" style="3" customWidth="1"/>
    <col min="13" max="13" width="12.7109375" style="3" customWidth="1"/>
    <col min="14" max="14" width="15.28515625" style="71" customWidth="1"/>
    <col min="15" max="22" width="15.7109375" style="3" customWidth="1"/>
    <col min="23" max="23" width="0" style="3" hidden="1" customWidth="1"/>
    <col min="24" max="16384" width="9.140625" style="3"/>
  </cols>
  <sheetData>
    <row r="1" spans="1:23" s="62" customFormat="1" ht="15.75" x14ac:dyDescent="0.25">
      <c r="A1" s="94" t="s">
        <v>40</v>
      </c>
      <c r="B1" s="94"/>
      <c r="C1" s="94"/>
      <c r="D1" s="94"/>
      <c r="E1" s="94"/>
      <c r="F1" s="95" t="str">
        <f>'Informacje ogólne'!C1:C1</f>
        <v>2014-1-PL01-KA105-00xxxx</v>
      </c>
      <c r="G1" s="95"/>
      <c r="H1" s="95"/>
      <c r="I1" s="96"/>
      <c r="J1" s="61"/>
      <c r="N1" s="68"/>
    </row>
    <row r="2" spans="1:23" s="62" customFormat="1" ht="15.75" x14ac:dyDescent="0.25">
      <c r="A2" s="97" t="s">
        <v>136</v>
      </c>
      <c r="B2" s="97"/>
      <c r="C2" s="97"/>
      <c r="D2" s="97"/>
      <c r="E2" s="66"/>
      <c r="N2" s="68"/>
    </row>
    <row r="3" spans="1:23" s="62" customFormat="1" ht="15.75" x14ac:dyDescent="0.25">
      <c r="A3" s="63"/>
      <c r="B3" s="63"/>
      <c r="C3" s="63"/>
      <c r="D3" s="63"/>
      <c r="E3" s="64"/>
      <c r="N3" s="68"/>
    </row>
    <row r="4" spans="1:23" s="62" customFormat="1" ht="24.95" customHeight="1" x14ac:dyDescent="0.25">
      <c r="A4" s="97" t="s">
        <v>84</v>
      </c>
      <c r="B4" s="97"/>
      <c r="C4" s="97"/>
      <c r="D4" s="97"/>
      <c r="I4" s="65"/>
      <c r="N4" s="68"/>
    </row>
    <row r="5" spans="1:23" ht="20.25" customHeight="1" x14ac:dyDescent="0.25">
      <c r="A5" s="89" t="s">
        <v>67</v>
      </c>
      <c r="B5" s="90"/>
      <c r="C5" s="91"/>
      <c r="D5" s="91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3"/>
    </row>
    <row r="6" spans="1:23" s="34" customFormat="1" ht="81.75" customHeight="1" x14ac:dyDescent="0.25">
      <c r="A6" s="35" t="s">
        <v>34</v>
      </c>
      <c r="B6" s="35" t="s">
        <v>125</v>
      </c>
      <c r="C6" s="35" t="s">
        <v>76</v>
      </c>
      <c r="D6" s="35" t="s">
        <v>81</v>
      </c>
      <c r="E6" s="35" t="s">
        <v>66</v>
      </c>
      <c r="F6" s="35" t="s">
        <v>138</v>
      </c>
      <c r="G6" s="35" t="s">
        <v>77</v>
      </c>
      <c r="H6" s="35" t="s">
        <v>78</v>
      </c>
      <c r="I6" s="35" t="s">
        <v>80</v>
      </c>
      <c r="J6" s="35" t="s">
        <v>79</v>
      </c>
      <c r="K6" s="35" t="s">
        <v>51</v>
      </c>
      <c r="L6" s="35" t="s">
        <v>52</v>
      </c>
      <c r="M6" s="35" t="s">
        <v>70</v>
      </c>
      <c r="N6" s="69" t="s">
        <v>135</v>
      </c>
      <c r="O6" s="35" t="s">
        <v>50</v>
      </c>
      <c r="P6" s="35" t="s">
        <v>57</v>
      </c>
      <c r="Q6" s="35" t="s">
        <v>71</v>
      </c>
      <c r="R6" s="35" t="s">
        <v>72</v>
      </c>
      <c r="S6" s="35" t="s">
        <v>73</v>
      </c>
      <c r="T6" s="35" t="s">
        <v>89</v>
      </c>
      <c r="U6" s="35" t="s">
        <v>90</v>
      </c>
      <c r="V6" s="35" t="s">
        <v>74</v>
      </c>
      <c r="W6" s="52" t="s">
        <v>83</v>
      </c>
    </row>
    <row r="7" spans="1:23" x14ac:dyDescent="0.25">
      <c r="A7" s="36">
        <v>1</v>
      </c>
      <c r="B7" s="55"/>
      <c r="C7" s="38"/>
      <c r="D7" s="60"/>
      <c r="E7" s="38"/>
      <c r="F7" s="38"/>
      <c r="G7" s="38"/>
      <c r="H7" s="25"/>
      <c r="I7" s="38"/>
      <c r="J7" s="53"/>
      <c r="K7" s="117"/>
      <c r="L7" s="39"/>
      <c r="M7" s="37">
        <f>L7-K7</f>
        <v>0</v>
      </c>
      <c r="N7" s="70">
        <f>ROUND(M7/30,2)</f>
        <v>0</v>
      </c>
      <c r="O7" s="22"/>
      <c r="P7" s="56"/>
      <c r="Q7" s="67"/>
      <c r="R7" s="57"/>
      <c r="S7" s="57"/>
      <c r="T7" s="57"/>
      <c r="U7" s="57"/>
      <c r="V7" s="59">
        <f>SUM(P7:U7)</f>
        <v>0</v>
      </c>
    </row>
    <row r="8" spans="1:23" x14ac:dyDescent="0.25">
      <c r="A8" s="36">
        <v>2</v>
      </c>
      <c r="B8" s="55"/>
      <c r="C8" s="38"/>
      <c r="D8" s="60"/>
      <c r="E8" s="38"/>
      <c r="F8" s="38"/>
      <c r="G8" s="38"/>
      <c r="H8" s="53"/>
      <c r="I8" s="38"/>
      <c r="J8" s="53"/>
      <c r="K8" s="39"/>
      <c r="L8" s="39"/>
      <c r="M8" s="37">
        <f t="shared" ref="M8:M66" si="0">L8-K8</f>
        <v>0</v>
      </c>
      <c r="N8" s="70">
        <f t="shared" ref="N8:N66" si="1">ROUND(M8/30,2)</f>
        <v>0</v>
      </c>
      <c r="O8" s="22"/>
      <c r="P8" s="56"/>
      <c r="Q8" s="57"/>
      <c r="R8" s="57"/>
      <c r="S8" s="57"/>
      <c r="T8" s="57"/>
      <c r="U8" s="57"/>
      <c r="V8" s="59">
        <f t="shared" ref="V8:V66" si="2">SUM(P8:U8)</f>
        <v>0</v>
      </c>
    </row>
    <row r="9" spans="1:23" x14ac:dyDescent="0.25">
      <c r="A9" s="36">
        <v>3</v>
      </c>
      <c r="B9" s="55"/>
      <c r="C9" s="38"/>
      <c r="D9" s="28"/>
      <c r="E9" s="10"/>
      <c r="F9" s="10"/>
      <c r="G9" s="10"/>
      <c r="H9" s="25"/>
      <c r="I9" s="10"/>
      <c r="J9" s="25"/>
      <c r="K9" s="40"/>
      <c r="L9" s="40"/>
      <c r="M9" s="37">
        <f t="shared" si="0"/>
        <v>0</v>
      </c>
      <c r="N9" s="70">
        <f t="shared" si="1"/>
        <v>0</v>
      </c>
      <c r="O9" s="22"/>
      <c r="P9" s="56"/>
      <c r="Q9" s="57"/>
      <c r="R9" s="57"/>
      <c r="S9" s="57"/>
      <c r="T9" s="57"/>
      <c r="U9" s="57"/>
      <c r="V9" s="59">
        <f t="shared" si="2"/>
        <v>0</v>
      </c>
    </row>
    <row r="10" spans="1:23" x14ac:dyDescent="0.25">
      <c r="A10" s="36">
        <v>4</v>
      </c>
      <c r="B10" s="55"/>
      <c r="C10" s="38"/>
      <c r="D10" s="28"/>
      <c r="E10" s="10"/>
      <c r="F10" s="10"/>
      <c r="G10" s="10"/>
      <c r="H10" s="25"/>
      <c r="I10" s="10"/>
      <c r="J10" s="25"/>
      <c r="K10" s="40"/>
      <c r="L10" s="40"/>
      <c r="M10" s="37">
        <f t="shared" si="0"/>
        <v>0</v>
      </c>
      <c r="N10" s="70">
        <f t="shared" si="1"/>
        <v>0</v>
      </c>
      <c r="O10" s="22"/>
      <c r="P10" s="56"/>
      <c r="Q10" s="57"/>
      <c r="R10" s="57"/>
      <c r="S10" s="57"/>
      <c r="T10" s="57"/>
      <c r="U10" s="57"/>
      <c r="V10" s="59">
        <f t="shared" si="2"/>
        <v>0</v>
      </c>
    </row>
    <row r="11" spans="1:23" x14ac:dyDescent="0.25">
      <c r="A11" s="36">
        <v>5</v>
      </c>
      <c r="B11" s="55"/>
      <c r="C11" s="10"/>
      <c r="D11" s="28"/>
      <c r="E11" s="10"/>
      <c r="F11" s="10"/>
      <c r="G11" s="10"/>
      <c r="H11" s="25"/>
      <c r="I11" s="10"/>
      <c r="J11" s="25"/>
      <c r="K11" s="40"/>
      <c r="L11" s="40"/>
      <c r="M11" s="37">
        <f t="shared" si="0"/>
        <v>0</v>
      </c>
      <c r="N11" s="70">
        <f t="shared" si="1"/>
        <v>0</v>
      </c>
      <c r="O11" s="22"/>
      <c r="P11" s="56"/>
      <c r="Q11" s="57"/>
      <c r="R11" s="57"/>
      <c r="S11" s="57"/>
      <c r="T11" s="57"/>
      <c r="U11" s="57"/>
      <c r="V11" s="59">
        <f t="shared" si="2"/>
        <v>0</v>
      </c>
    </row>
    <row r="12" spans="1:23" x14ac:dyDescent="0.25">
      <c r="A12" s="36">
        <v>6</v>
      </c>
      <c r="B12" s="55"/>
      <c r="C12" s="10"/>
      <c r="D12" s="28"/>
      <c r="E12" s="10"/>
      <c r="F12" s="10"/>
      <c r="G12" s="10"/>
      <c r="H12" s="25"/>
      <c r="I12" s="10"/>
      <c r="J12" s="25"/>
      <c r="K12" s="40"/>
      <c r="L12" s="40"/>
      <c r="M12" s="37">
        <f t="shared" si="0"/>
        <v>0</v>
      </c>
      <c r="N12" s="70">
        <f t="shared" si="1"/>
        <v>0</v>
      </c>
      <c r="O12" s="22"/>
      <c r="P12" s="56"/>
      <c r="Q12" s="57"/>
      <c r="R12" s="57"/>
      <c r="S12" s="57"/>
      <c r="T12" s="57"/>
      <c r="U12" s="57"/>
      <c r="V12" s="59">
        <f t="shared" si="2"/>
        <v>0</v>
      </c>
    </row>
    <row r="13" spans="1:23" x14ac:dyDescent="0.25">
      <c r="A13" s="36">
        <v>7</v>
      </c>
      <c r="B13" s="55"/>
      <c r="C13" s="10"/>
      <c r="D13" s="28"/>
      <c r="E13" s="10"/>
      <c r="F13" s="10"/>
      <c r="G13" s="10"/>
      <c r="H13" s="25"/>
      <c r="I13" s="10"/>
      <c r="J13" s="25"/>
      <c r="K13" s="40"/>
      <c r="L13" s="40"/>
      <c r="M13" s="37">
        <f t="shared" si="0"/>
        <v>0</v>
      </c>
      <c r="N13" s="70">
        <f t="shared" si="1"/>
        <v>0</v>
      </c>
      <c r="O13" s="22"/>
      <c r="P13" s="56"/>
      <c r="Q13" s="57"/>
      <c r="R13" s="57"/>
      <c r="S13" s="57"/>
      <c r="T13" s="57"/>
      <c r="U13" s="57"/>
      <c r="V13" s="59">
        <f t="shared" si="2"/>
        <v>0</v>
      </c>
    </row>
    <row r="14" spans="1:23" x14ac:dyDescent="0.25">
      <c r="A14" s="36">
        <v>8</v>
      </c>
      <c r="B14" s="55"/>
      <c r="C14" s="10"/>
      <c r="D14" s="28"/>
      <c r="E14" s="10"/>
      <c r="F14" s="10"/>
      <c r="G14" s="10"/>
      <c r="H14" s="25"/>
      <c r="I14" s="10"/>
      <c r="J14" s="25"/>
      <c r="K14" s="40"/>
      <c r="L14" s="40"/>
      <c r="M14" s="37">
        <f t="shared" si="0"/>
        <v>0</v>
      </c>
      <c r="N14" s="70">
        <f t="shared" si="1"/>
        <v>0</v>
      </c>
      <c r="O14" s="22"/>
      <c r="P14" s="56"/>
      <c r="Q14" s="57"/>
      <c r="R14" s="57"/>
      <c r="S14" s="57"/>
      <c r="T14" s="57"/>
      <c r="U14" s="57"/>
      <c r="V14" s="59">
        <f t="shared" si="2"/>
        <v>0</v>
      </c>
    </row>
    <row r="15" spans="1:23" x14ac:dyDescent="0.25">
      <c r="A15" s="36">
        <v>9</v>
      </c>
      <c r="B15" s="55"/>
      <c r="C15" s="10"/>
      <c r="D15" s="28"/>
      <c r="E15" s="10"/>
      <c r="F15" s="10"/>
      <c r="G15" s="10"/>
      <c r="H15" s="25"/>
      <c r="I15" s="10"/>
      <c r="J15" s="25"/>
      <c r="K15" s="40"/>
      <c r="L15" s="40"/>
      <c r="M15" s="37">
        <f t="shared" si="0"/>
        <v>0</v>
      </c>
      <c r="N15" s="70">
        <f t="shared" si="1"/>
        <v>0</v>
      </c>
      <c r="O15" s="22"/>
      <c r="P15" s="56"/>
      <c r="Q15" s="57"/>
      <c r="R15" s="57"/>
      <c r="S15" s="57"/>
      <c r="T15" s="57"/>
      <c r="U15" s="57"/>
      <c r="V15" s="59">
        <f t="shared" si="2"/>
        <v>0</v>
      </c>
    </row>
    <row r="16" spans="1:23" x14ac:dyDescent="0.25">
      <c r="A16" s="36">
        <v>10</v>
      </c>
      <c r="B16" s="55"/>
      <c r="C16" s="10"/>
      <c r="D16" s="28"/>
      <c r="E16" s="10"/>
      <c r="F16" s="10"/>
      <c r="G16" s="10"/>
      <c r="H16" s="25"/>
      <c r="I16" s="10"/>
      <c r="J16" s="25"/>
      <c r="K16" s="40"/>
      <c r="L16" s="40"/>
      <c r="M16" s="37">
        <f t="shared" si="0"/>
        <v>0</v>
      </c>
      <c r="N16" s="70">
        <f t="shared" si="1"/>
        <v>0</v>
      </c>
      <c r="O16" s="22"/>
      <c r="P16" s="56"/>
      <c r="Q16" s="57"/>
      <c r="R16" s="57"/>
      <c r="S16" s="57"/>
      <c r="T16" s="57"/>
      <c r="U16" s="57"/>
      <c r="V16" s="59">
        <f t="shared" si="2"/>
        <v>0</v>
      </c>
    </row>
    <row r="17" spans="1:22" x14ac:dyDescent="0.25">
      <c r="A17" s="36">
        <v>11</v>
      </c>
      <c r="B17" s="55"/>
      <c r="C17" s="10"/>
      <c r="D17" s="28"/>
      <c r="E17" s="10"/>
      <c r="F17" s="10"/>
      <c r="G17" s="10"/>
      <c r="H17" s="25"/>
      <c r="I17" s="10"/>
      <c r="J17" s="25"/>
      <c r="K17" s="40"/>
      <c r="L17" s="40"/>
      <c r="M17" s="37">
        <f t="shared" si="0"/>
        <v>0</v>
      </c>
      <c r="N17" s="70">
        <f t="shared" si="1"/>
        <v>0</v>
      </c>
      <c r="O17" s="22"/>
      <c r="P17" s="56"/>
      <c r="Q17" s="57"/>
      <c r="R17" s="57"/>
      <c r="S17" s="57"/>
      <c r="T17" s="57"/>
      <c r="U17" s="57"/>
      <c r="V17" s="59">
        <f t="shared" si="2"/>
        <v>0</v>
      </c>
    </row>
    <row r="18" spans="1:22" x14ac:dyDescent="0.25">
      <c r="A18" s="36">
        <v>12</v>
      </c>
      <c r="B18" s="55"/>
      <c r="C18" s="10"/>
      <c r="D18" s="28"/>
      <c r="E18" s="10"/>
      <c r="F18" s="10"/>
      <c r="G18" s="10"/>
      <c r="H18" s="25"/>
      <c r="I18" s="10"/>
      <c r="J18" s="25"/>
      <c r="K18" s="40"/>
      <c r="L18" s="40"/>
      <c r="M18" s="37">
        <f t="shared" si="0"/>
        <v>0</v>
      </c>
      <c r="N18" s="70">
        <f t="shared" si="1"/>
        <v>0</v>
      </c>
      <c r="O18" s="22"/>
      <c r="P18" s="56"/>
      <c r="Q18" s="57"/>
      <c r="R18" s="57"/>
      <c r="S18" s="57"/>
      <c r="T18" s="57"/>
      <c r="U18" s="57"/>
      <c r="V18" s="59">
        <f t="shared" si="2"/>
        <v>0</v>
      </c>
    </row>
    <row r="19" spans="1:22" x14ac:dyDescent="0.25">
      <c r="A19" s="36">
        <v>13</v>
      </c>
      <c r="B19" s="55"/>
      <c r="C19" s="10"/>
      <c r="D19" s="28"/>
      <c r="E19" s="10"/>
      <c r="F19" s="10"/>
      <c r="G19" s="10"/>
      <c r="H19" s="25"/>
      <c r="I19" s="10"/>
      <c r="J19" s="25"/>
      <c r="K19" s="40"/>
      <c r="L19" s="40"/>
      <c r="M19" s="37">
        <f t="shared" si="0"/>
        <v>0</v>
      </c>
      <c r="N19" s="70">
        <f t="shared" si="1"/>
        <v>0</v>
      </c>
      <c r="O19" s="22"/>
      <c r="P19" s="56"/>
      <c r="Q19" s="57"/>
      <c r="R19" s="57"/>
      <c r="S19" s="57"/>
      <c r="T19" s="57"/>
      <c r="U19" s="57"/>
      <c r="V19" s="59">
        <f t="shared" si="2"/>
        <v>0</v>
      </c>
    </row>
    <row r="20" spans="1:22" x14ac:dyDescent="0.25">
      <c r="A20" s="36">
        <v>14</v>
      </c>
      <c r="B20" s="55"/>
      <c r="C20" s="10"/>
      <c r="D20" s="28"/>
      <c r="E20" s="10"/>
      <c r="F20" s="10"/>
      <c r="G20" s="10"/>
      <c r="H20" s="25"/>
      <c r="I20" s="10"/>
      <c r="J20" s="25"/>
      <c r="K20" s="40"/>
      <c r="L20" s="40"/>
      <c r="M20" s="37">
        <f t="shared" si="0"/>
        <v>0</v>
      </c>
      <c r="N20" s="70">
        <f t="shared" si="1"/>
        <v>0</v>
      </c>
      <c r="O20" s="22"/>
      <c r="P20" s="56"/>
      <c r="Q20" s="57"/>
      <c r="R20" s="57"/>
      <c r="S20" s="57"/>
      <c r="T20" s="57"/>
      <c r="U20" s="57"/>
      <c r="V20" s="59">
        <f t="shared" si="2"/>
        <v>0</v>
      </c>
    </row>
    <row r="21" spans="1:22" x14ac:dyDescent="0.25">
      <c r="A21" s="36">
        <v>15</v>
      </c>
      <c r="B21" s="55"/>
      <c r="C21" s="10"/>
      <c r="D21" s="28"/>
      <c r="E21" s="10"/>
      <c r="F21" s="10"/>
      <c r="G21" s="10"/>
      <c r="H21" s="25"/>
      <c r="I21" s="10"/>
      <c r="J21" s="25"/>
      <c r="K21" s="40"/>
      <c r="L21" s="40"/>
      <c r="M21" s="37">
        <f t="shared" si="0"/>
        <v>0</v>
      </c>
      <c r="N21" s="70">
        <f t="shared" si="1"/>
        <v>0</v>
      </c>
      <c r="O21" s="22"/>
      <c r="P21" s="56"/>
      <c r="Q21" s="57"/>
      <c r="R21" s="57"/>
      <c r="S21" s="57"/>
      <c r="T21" s="57"/>
      <c r="U21" s="57"/>
      <c r="V21" s="59">
        <f t="shared" si="2"/>
        <v>0</v>
      </c>
    </row>
    <row r="22" spans="1:22" x14ac:dyDescent="0.25">
      <c r="A22" s="36">
        <v>16</v>
      </c>
      <c r="B22" s="55"/>
      <c r="C22" s="10"/>
      <c r="D22" s="28"/>
      <c r="E22" s="10"/>
      <c r="F22" s="10"/>
      <c r="G22" s="10"/>
      <c r="H22" s="25"/>
      <c r="I22" s="10"/>
      <c r="J22" s="25"/>
      <c r="K22" s="40"/>
      <c r="L22" s="40"/>
      <c r="M22" s="37">
        <f t="shared" si="0"/>
        <v>0</v>
      </c>
      <c r="N22" s="70">
        <f t="shared" si="1"/>
        <v>0</v>
      </c>
      <c r="O22" s="22"/>
      <c r="P22" s="56"/>
      <c r="Q22" s="57"/>
      <c r="R22" s="57"/>
      <c r="S22" s="57"/>
      <c r="T22" s="57"/>
      <c r="U22" s="57"/>
      <c r="V22" s="59">
        <f t="shared" si="2"/>
        <v>0</v>
      </c>
    </row>
    <row r="23" spans="1:22" x14ac:dyDescent="0.25">
      <c r="A23" s="36">
        <v>17</v>
      </c>
      <c r="B23" s="55"/>
      <c r="C23" s="10"/>
      <c r="D23" s="28"/>
      <c r="E23" s="10"/>
      <c r="F23" s="10"/>
      <c r="G23" s="10"/>
      <c r="H23" s="25"/>
      <c r="I23" s="10"/>
      <c r="J23" s="25"/>
      <c r="K23" s="40"/>
      <c r="L23" s="40"/>
      <c r="M23" s="37">
        <f t="shared" si="0"/>
        <v>0</v>
      </c>
      <c r="N23" s="70">
        <f t="shared" si="1"/>
        <v>0</v>
      </c>
      <c r="O23" s="22"/>
      <c r="P23" s="56"/>
      <c r="Q23" s="57"/>
      <c r="R23" s="57"/>
      <c r="S23" s="57"/>
      <c r="T23" s="57"/>
      <c r="U23" s="57"/>
      <c r="V23" s="59">
        <f t="shared" si="2"/>
        <v>0</v>
      </c>
    </row>
    <row r="24" spans="1:22" x14ac:dyDescent="0.25">
      <c r="A24" s="36">
        <v>18</v>
      </c>
      <c r="B24" s="55"/>
      <c r="C24" s="10"/>
      <c r="D24" s="28"/>
      <c r="E24" s="10"/>
      <c r="F24" s="10"/>
      <c r="G24" s="10"/>
      <c r="H24" s="25"/>
      <c r="I24" s="10"/>
      <c r="J24" s="25"/>
      <c r="K24" s="40"/>
      <c r="L24" s="40"/>
      <c r="M24" s="37">
        <f t="shared" si="0"/>
        <v>0</v>
      </c>
      <c r="N24" s="70">
        <f t="shared" si="1"/>
        <v>0</v>
      </c>
      <c r="O24" s="22"/>
      <c r="P24" s="56"/>
      <c r="Q24" s="57"/>
      <c r="R24" s="57"/>
      <c r="S24" s="57"/>
      <c r="T24" s="57"/>
      <c r="U24" s="57"/>
      <c r="V24" s="59">
        <f t="shared" si="2"/>
        <v>0</v>
      </c>
    </row>
    <row r="25" spans="1:22" x14ac:dyDescent="0.25">
      <c r="A25" s="36">
        <v>19</v>
      </c>
      <c r="B25" s="55"/>
      <c r="C25" s="10"/>
      <c r="D25" s="28"/>
      <c r="E25" s="10"/>
      <c r="F25" s="10"/>
      <c r="G25" s="10"/>
      <c r="H25" s="25"/>
      <c r="I25" s="10"/>
      <c r="J25" s="25"/>
      <c r="K25" s="40"/>
      <c r="L25" s="40"/>
      <c r="M25" s="37">
        <f t="shared" si="0"/>
        <v>0</v>
      </c>
      <c r="N25" s="70">
        <f t="shared" si="1"/>
        <v>0</v>
      </c>
      <c r="O25" s="22"/>
      <c r="P25" s="56"/>
      <c r="Q25" s="57"/>
      <c r="R25" s="57"/>
      <c r="S25" s="57"/>
      <c r="T25" s="57"/>
      <c r="U25" s="57"/>
      <c r="V25" s="59">
        <f t="shared" si="2"/>
        <v>0</v>
      </c>
    </row>
    <row r="26" spans="1:22" x14ac:dyDescent="0.25">
      <c r="A26" s="36">
        <v>20</v>
      </c>
      <c r="B26" s="55"/>
      <c r="C26" s="10"/>
      <c r="D26" s="28"/>
      <c r="E26" s="10"/>
      <c r="F26" s="10"/>
      <c r="G26" s="10"/>
      <c r="H26" s="25"/>
      <c r="I26" s="10"/>
      <c r="J26" s="25"/>
      <c r="K26" s="40"/>
      <c r="L26" s="40"/>
      <c r="M26" s="37">
        <f t="shared" si="0"/>
        <v>0</v>
      </c>
      <c r="N26" s="70">
        <f t="shared" si="1"/>
        <v>0</v>
      </c>
      <c r="O26" s="22"/>
      <c r="P26" s="56"/>
      <c r="Q26" s="57"/>
      <c r="R26" s="57"/>
      <c r="S26" s="57"/>
      <c r="T26" s="57"/>
      <c r="U26" s="57"/>
      <c r="V26" s="59">
        <f t="shared" si="2"/>
        <v>0</v>
      </c>
    </row>
    <row r="27" spans="1:22" x14ac:dyDescent="0.25">
      <c r="A27" s="36">
        <v>21</v>
      </c>
      <c r="B27" s="55"/>
      <c r="C27" s="10"/>
      <c r="D27" s="28"/>
      <c r="E27" s="10"/>
      <c r="F27" s="10"/>
      <c r="G27" s="10"/>
      <c r="H27" s="25"/>
      <c r="I27" s="10"/>
      <c r="J27" s="25"/>
      <c r="K27" s="40"/>
      <c r="L27" s="40"/>
      <c r="M27" s="37">
        <f t="shared" si="0"/>
        <v>0</v>
      </c>
      <c r="N27" s="70">
        <f t="shared" si="1"/>
        <v>0</v>
      </c>
      <c r="O27" s="22"/>
      <c r="P27" s="56"/>
      <c r="Q27" s="57"/>
      <c r="R27" s="57"/>
      <c r="S27" s="57"/>
      <c r="T27" s="57"/>
      <c r="U27" s="57"/>
      <c r="V27" s="59">
        <f t="shared" si="2"/>
        <v>0</v>
      </c>
    </row>
    <row r="28" spans="1:22" x14ac:dyDescent="0.25">
      <c r="A28" s="36">
        <v>22</v>
      </c>
      <c r="B28" s="55"/>
      <c r="C28" s="10"/>
      <c r="D28" s="28"/>
      <c r="E28" s="10"/>
      <c r="F28" s="10"/>
      <c r="G28" s="10"/>
      <c r="H28" s="25"/>
      <c r="I28" s="10"/>
      <c r="J28" s="25"/>
      <c r="K28" s="40"/>
      <c r="L28" s="40"/>
      <c r="M28" s="37">
        <f t="shared" si="0"/>
        <v>0</v>
      </c>
      <c r="N28" s="70">
        <f t="shared" si="1"/>
        <v>0</v>
      </c>
      <c r="O28" s="22"/>
      <c r="P28" s="56"/>
      <c r="Q28" s="57"/>
      <c r="R28" s="57"/>
      <c r="S28" s="57"/>
      <c r="T28" s="57"/>
      <c r="U28" s="57"/>
      <c r="V28" s="59">
        <f t="shared" si="2"/>
        <v>0</v>
      </c>
    </row>
    <row r="29" spans="1:22" x14ac:dyDescent="0.25">
      <c r="A29" s="36">
        <v>23</v>
      </c>
      <c r="B29" s="55"/>
      <c r="C29" s="10"/>
      <c r="D29" s="28"/>
      <c r="E29" s="10"/>
      <c r="F29" s="10"/>
      <c r="G29" s="10"/>
      <c r="H29" s="25"/>
      <c r="I29" s="10"/>
      <c r="J29" s="25"/>
      <c r="K29" s="40"/>
      <c r="L29" s="40"/>
      <c r="M29" s="37">
        <f t="shared" si="0"/>
        <v>0</v>
      </c>
      <c r="N29" s="70">
        <f t="shared" si="1"/>
        <v>0</v>
      </c>
      <c r="O29" s="22"/>
      <c r="P29" s="56"/>
      <c r="Q29" s="57"/>
      <c r="R29" s="57"/>
      <c r="S29" s="57"/>
      <c r="T29" s="57"/>
      <c r="U29" s="57"/>
      <c r="V29" s="59">
        <f t="shared" si="2"/>
        <v>0</v>
      </c>
    </row>
    <row r="30" spans="1:22" x14ac:dyDescent="0.25">
      <c r="A30" s="36">
        <v>24</v>
      </c>
      <c r="B30" s="55"/>
      <c r="C30" s="10"/>
      <c r="D30" s="28"/>
      <c r="E30" s="10"/>
      <c r="F30" s="10"/>
      <c r="G30" s="10"/>
      <c r="H30" s="25"/>
      <c r="I30" s="10"/>
      <c r="J30" s="25"/>
      <c r="K30" s="40"/>
      <c r="L30" s="40"/>
      <c r="M30" s="37">
        <f t="shared" si="0"/>
        <v>0</v>
      </c>
      <c r="N30" s="70">
        <f t="shared" si="1"/>
        <v>0</v>
      </c>
      <c r="O30" s="22"/>
      <c r="P30" s="56"/>
      <c r="Q30" s="57"/>
      <c r="R30" s="57"/>
      <c r="S30" s="57"/>
      <c r="T30" s="57"/>
      <c r="U30" s="57"/>
      <c r="V30" s="59">
        <f t="shared" si="2"/>
        <v>0</v>
      </c>
    </row>
    <row r="31" spans="1:22" x14ac:dyDescent="0.25">
      <c r="A31" s="36">
        <v>25</v>
      </c>
      <c r="B31" s="55"/>
      <c r="C31" s="10"/>
      <c r="D31" s="28"/>
      <c r="E31" s="10"/>
      <c r="F31" s="10"/>
      <c r="G31" s="10"/>
      <c r="H31" s="25"/>
      <c r="I31" s="10"/>
      <c r="J31" s="25"/>
      <c r="K31" s="40"/>
      <c r="L31" s="40"/>
      <c r="M31" s="37">
        <f t="shared" si="0"/>
        <v>0</v>
      </c>
      <c r="N31" s="70">
        <f t="shared" si="1"/>
        <v>0</v>
      </c>
      <c r="O31" s="22"/>
      <c r="P31" s="56"/>
      <c r="Q31" s="57"/>
      <c r="R31" s="57"/>
      <c r="S31" s="57"/>
      <c r="T31" s="57"/>
      <c r="U31" s="57"/>
      <c r="V31" s="59">
        <f t="shared" si="2"/>
        <v>0</v>
      </c>
    </row>
    <row r="32" spans="1:22" x14ac:dyDescent="0.25">
      <c r="A32" s="36">
        <v>26</v>
      </c>
      <c r="B32" s="55"/>
      <c r="C32" s="10"/>
      <c r="D32" s="28"/>
      <c r="E32" s="10"/>
      <c r="F32" s="10"/>
      <c r="G32" s="10"/>
      <c r="H32" s="25"/>
      <c r="I32" s="10"/>
      <c r="J32" s="25"/>
      <c r="K32" s="40"/>
      <c r="L32" s="40"/>
      <c r="M32" s="37">
        <f t="shared" si="0"/>
        <v>0</v>
      </c>
      <c r="N32" s="70">
        <f t="shared" si="1"/>
        <v>0</v>
      </c>
      <c r="O32" s="22"/>
      <c r="P32" s="56"/>
      <c r="Q32" s="57"/>
      <c r="R32" s="57"/>
      <c r="S32" s="57"/>
      <c r="T32" s="57"/>
      <c r="U32" s="57"/>
      <c r="V32" s="59">
        <f t="shared" si="2"/>
        <v>0</v>
      </c>
    </row>
    <row r="33" spans="1:22" x14ac:dyDescent="0.25">
      <c r="A33" s="36">
        <v>27</v>
      </c>
      <c r="B33" s="55"/>
      <c r="C33" s="10"/>
      <c r="D33" s="28"/>
      <c r="E33" s="10"/>
      <c r="F33" s="10"/>
      <c r="G33" s="10"/>
      <c r="H33" s="25"/>
      <c r="I33" s="10"/>
      <c r="J33" s="25"/>
      <c r="K33" s="40"/>
      <c r="L33" s="40"/>
      <c r="M33" s="37">
        <f t="shared" si="0"/>
        <v>0</v>
      </c>
      <c r="N33" s="70">
        <f t="shared" si="1"/>
        <v>0</v>
      </c>
      <c r="O33" s="22"/>
      <c r="P33" s="56"/>
      <c r="Q33" s="57"/>
      <c r="R33" s="57"/>
      <c r="S33" s="57"/>
      <c r="T33" s="57"/>
      <c r="U33" s="57"/>
      <c r="V33" s="59">
        <f t="shared" si="2"/>
        <v>0</v>
      </c>
    </row>
    <row r="34" spans="1:22" x14ac:dyDescent="0.25">
      <c r="A34" s="36">
        <v>28</v>
      </c>
      <c r="B34" s="55"/>
      <c r="C34" s="10"/>
      <c r="D34" s="28"/>
      <c r="E34" s="10"/>
      <c r="F34" s="10"/>
      <c r="G34" s="10"/>
      <c r="H34" s="25"/>
      <c r="I34" s="10"/>
      <c r="J34" s="25"/>
      <c r="K34" s="40"/>
      <c r="L34" s="40"/>
      <c r="M34" s="37">
        <f t="shared" si="0"/>
        <v>0</v>
      </c>
      <c r="N34" s="70">
        <f t="shared" si="1"/>
        <v>0</v>
      </c>
      <c r="O34" s="22"/>
      <c r="P34" s="56"/>
      <c r="Q34" s="57"/>
      <c r="R34" s="57"/>
      <c r="S34" s="57"/>
      <c r="T34" s="57"/>
      <c r="U34" s="57"/>
      <c r="V34" s="59">
        <f t="shared" si="2"/>
        <v>0</v>
      </c>
    </row>
    <row r="35" spans="1:22" x14ac:dyDescent="0.25">
      <c r="A35" s="36">
        <v>29</v>
      </c>
      <c r="B35" s="55"/>
      <c r="C35" s="10"/>
      <c r="D35" s="28"/>
      <c r="E35" s="10"/>
      <c r="F35" s="10"/>
      <c r="G35" s="10"/>
      <c r="H35" s="25"/>
      <c r="I35" s="10"/>
      <c r="J35" s="25"/>
      <c r="K35" s="40"/>
      <c r="L35" s="40"/>
      <c r="M35" s="37">
        <f t="shared" si="0"/>
        <v>0</v>
      </c>
      <c r="N35" s="70">
        <f t="shared" si="1"/>
        <v>0</v>
      </c>
      <c r="O35" s="22"/>
      <c r="P35" s="56"/>
      <c r="Q35" s="57"/>
      <c r="R35" s="57"/>
      <c r="S35" s="57"/>
      <c r="T35" s="57"/>
      <c r="U35" s="57"/>
      <c r="V35" s="59">
        <f t="shared" si="2"/>
        <v>0</v>
      </c>
    </row>
    <row r="36" spans="1:22" x14ac:dyDescent="0.25">
      <c r="A36" s="36">
        <v>30</v>
      </c>
      <c r="B36" s="55"/>
      <c r="C36" s="10"/>
      <c r="D36" s="28"/>
      <c r="E36" s="10"/>
      <c r="F36" s="10"/>
      <c r="G36" s="10"/>
      <c r="H36" s="25"/>
      <c r="I36" s="10"/>
      <c r="J36" s="25"/>
      <c r="K36" s="40"/>
      <c r="L36" s="40"/>
      <c r="M36" s="37">
        <f t="shared" si="0"/>
        <v>0</v>
      </c>
      <c r="N36" s="70">
        <f t="shared" si="1"/>
        <v>0</v>
      </c>
      <c r="O36" s="22"/>
      <c r="P36" s="56"/>
      <c r="Q36" s="57"/>
      <c r="R36" s="57"/>
      <c r="S36" s="57"/>
      <c r="T36" s="57"/>
      <c r="U36" s="57"/>
      <c r="V36" s="59">
        <f t="shared" si="2"/>
        <v>0</v>
      </c>
    </row>
    <row r="37" spans="1:22" x14ac:dyDescent="0.25">
      <c r="A37" s="36">
        <v>31</v>
      </c>
      <c r="B37" s="55"/>
      <c r="C37" s="10"/>
      <c r="D37" s="28"/>
      <c r="E37" s="10"/>
      <c r="F37" s="10"/>
      <c r="G37" s="10"/>
      <c r="H37" s="25"/>
      <c r="I37" s="10"/>
      <c r="J37" s="25"/>
      <c r="K37" s="40"/>
      <c r="L37" s="40"/>
      <c r="M37" s="37">
        <f t="shared" si="0"/>
        <v>0</v>
      </c>
      <c r="N37" s="70">
        <f t="shared" si="1"/>
        <v>0</v>
      </c>
      <c r="O37" s="22"/>
      <c r="P37" s="56"/>
      <c r="Q37" s="57"/>
      <c r="R37" s="57"/>
      <c r="S37" s="57"/>
      <c r="T37" s="57"/>
      <c r="U37" s="57"/>
      <c r="V37" s="59">
        <f t="shared" si="2"/>
        <v>0</v>
      </c>
    </row>
    <row r="38" spans="1:22" x14ac:dyDescent="0.25">
      <c r="A38" s="36">
        <v>32</v>
      </c>
      <c r="B38" s="55"/>
      <c r="C38" s="10"/>
      <c r="D38" s="28"/>
      <c r="E38" s="10"/>
      <c r="F38" s="10"/>
      <c r="G38" s="10"/>
      <c r="H38" s="25"/>
      <c r="I38" s="10"/>
      <c r="J38" s="25"/>
      <c r="K38" s="40"/>
      <c r="L38" s="40"/>
      <c r="M38" s="37">
        <f t="shared" si="0"/>
        <v>0</v>
      </c>
      <c r="N38" s="70">
        <f t="shared" si="1"/>
        <v>0</v>
      </c>
      <c r="O38" s="22"/>
      <c r="P38" s="56"/>
      <c r="Q38" s="57"/>
      <c r="R38" s="57"/>
      <c r="S38" s="57"/>
      <c r="T38" s="57"/>
      <c r="U38" s="57"/>
      <c r="V38" s="59">
        <f t="shared" si="2"/>
        <v>0</v>
      </c>
    </row>
    <row r="39" spans="1:22" x14ac:dyDescent="0.25">
      <c r="A39" s="36">
        <v>33</v>
      </c>
      <c r="B39" s="55"/>
      <c r="C39" s="10"/>
      <c r="D39" s="28"/>
      <c r="E39" s="10"/>
      <c r="F39" s="10"/>
      <c r="G39" s="10"/>
      <c r="H39" s="25"/>
      <c r="I39" s="10"/>
      <c r="J39" s="25"/>
      <c r="K39" s="40"/>
      <c r="L39" s="40"/>
      <c r="M39" s="37">
        <f t="shared" si="0"/>
        <v>0</v>
      </c>
      <c r="N39" s="70">
        <f t="shared" si="1"/>
        <v>0</v>
      </c>
      <c r="O39" s="22"/>
      <c r="P39" s="56"/>
      <c r="Q39" s="57"/>
      <c r="R39" s="57"/>
      <c r="S39" s="57"/>
      <c r="T39" s="57"/>
      <c r="U39" s="57"/>
      <c r="V39" s="59">
        <f t="shared" si="2"/>
        <v>0</v>
      </c>
    </row>
    <row r="40" spans="1:22" x14ac:dyDescent="0.25">
      <c r="A40" s="36">
        <v>34</v>
      </c>
      <c r="B40" s="55"/>
      <c r="C40" s="10"/>
      <c r="D40" s="28"/>
      <c r="E40" s="10"/>
      <c r="F40" s="10"/>
      <c r="G40" s="10"/>
      <c r="H40" s="25"/>
      <c r="I40" s="10"/>
      <c r="J40" s="25"/>
      <c r="K40" s="40"/>
      <c r="L40" s="40"/>
      <c r="M40" s="37">
        <f t="shared" si="0"/>
        <v>0</v>
      </c>
      <c r="N40" s="70">
        <f t="shared" si="1"/>
        <v>0</v>
      </c>
      <c r="O40" s="22"/>
      <c r="P40" s="56"/>
      <c r="Q40" s="57"/>
      <c r="R40" s="57"/>
      <c r="S40" s="57"/>
      <c r="T40" s="57"/>
      <c r="U40" s="57"/>
      <c r="V40" s="59">
        <f t="shared" si="2"/>
        <v>0</v>
      </c>
    </row>
    <row r="41" spans="1:22" x14ac:dyDescent="0.25">
      <c r="A41" s="36">
        <v>35</v>
      </c>
      <c r="B41" s="55"/>
      <c r="C41" s="10"/>
      <c r="D41" s="28"/>
      <c r="E41" s="10"/>
      <c r="F41" s="10"/>
      <c r="G41" s="10"/>
      <c r="H41" s="25"/>
      <c r="I41" s="10"/>
      <c r="J41" s="25"/>
      <c r="K41" s="40"/>
      <c r="L41" s="40"/>
      <c r="M41" s="37">
        <f t="shared" si="0"/>
        <v>0</v>
      </c>
      <c r="N41" s="70">
        <f t="shared" si="1"/>
        <v>0</v>
      </c>
      <c r="O41" s="22"/>
      <c r="P41" s="56"/>
      <c r="Q41" s="57"/>
      <c r="R41" s="57"/>
      <c r="S41" s="57"/>
      <c r="T41" s="57"/>
      <c r="U41" s="57"/>
      <c r="V41" s="59">
        <f t="shared" si="2"/>
        <v>0</v>
      </c>
    </row>
    <row r="42" spans="1:22" x14ac:dyDescent="0.25">
      <c r="A42" s="36">
        <v>36</v>
      </c>
      <c r="B42" s="55"/>
      <c r="C42" s="10"/>
      <c r="D42" s="28"/>
      <c r="E42" s="10"/>
      <c r="F42" s="10"/>
      <c r="G42" s="10"/>
      <c r="H42" s="25"/>
      <c r="I42" s="10"/>
      <c r="J42" s="25"/>
      <c r="K42" s="40"/>
      <c r="L42" s="40"/>
      <c r="M42" s="37">
        <f t="shared" si="0"/>
        <v>0</v>
      </c>
      <c r="N42" s="70">
        <f t="shared" si="1"/>
        <v>0</v>
      </c>
      <c r="O42" s="22"/>
      <c r="P42" s="56"/>
      <c r="Q42" s="57"/>
      <c r="R42" s="57"/>
      <c r="S42" s="57"/>
      <c r="T42" s="57"/>
      <c r="U42" s="57"/>
      <c r="V42" s="59">
        <f t="shared" si="2"/>
        <v>0</v>
      </c>
    </row>
    <row r="43" spans="1:22" x14ac:dyDescent="0.25">
      <c r="A43" s="36">
        <v>37</v>
      </c>
      <c r="B43" s="55"/>
      <c r="C43" s="10"/>
      <c r="D43" s="28"/>
      <c r="E43" s="10"/>
      <c r="F43" s="10"/>
      <c r="G43" s="10"/>
      <c r="H43" s="25"/>
      <c r="I43" s="10"/>
      <c r="J43" s="25"/>
      <c r="K43" s="40"/>
      <c r="L43" s="40"/>
      <c r="M43" s="37">
        <f t="shared" si="0"/>
        <v>0</v>
      </c>
      <c r="N43" s="70">
        <f t="shared" si="1"/>
        <v>0</v>
      </c>
      <c r="O43" s="22"/>
      <c r="P43" s="56"/>
      <c r="Q43" s="57"/>
      <c r="R43" s="57"/>
      <c r="S43" s="57"/>
      <c r="T43" s="57"/>
      <c r="U43" s="57"/>
      <c r="V43" s="59">
        <f t="shared" si="2"/>
        <v>0</v>
      </c>
    </row>
    <row r="44" spans="1:22" x14ac:dyDescent="0.25">
      <c r="A44" s="36">
        <v>38</v>
      </c>
      <c r="B44" s="55"/>
      <c r="C44" s="10"/>
      <c r="D44" s="28"/>
      <c r="E44" s="10"/>
      <c r="F44" s="10"/>
      <c r="G44" s="10"/>
      <c r="H44" s="25"/>
      <c r="I44" s="10"/>
      <c r="J44" s="25"/>
      <c r="K44" s="40"/>
      <c r="L44" s="40"/>
      <c r="M44" s="37">
        <f t="shared" si="0"/>
        <v>0</v>
      </c>
      <c r="N44" s="70">
        <f t="shared" si="1"/>
        <v>0</v>
      </c>
      <c r="O44" s="22"/>
      <c r="P44" s="56"/>
      <c r="Q44" s="57"/>
      <c r="R44" s="57"/>
      <c r="S44" s="57"/>
      <c r="T44" s="57"/>
      <c r="U44" s="57"/>
      <c r="V44" s="59">
        <f t="shared" si="2"/>
        <v>0</v>
      </c>
    </row>
    <row r="45" spans="1:22" x14ac:dyDescent="0.25">
      <c r="A45" s="36">
        <v>39</v>
      </c>
      <c r="B45" s="55"/>
      <c r="C45" s="10"/>
      <c r="D45" s="28"/>
      <c r="E45" s="10"/>
      <c r="F45" s="10"/>
      <c r="G45" s="10"/>
      <c r="H45" s="25"/>
      <c r="I45" s="10"/>
      <c r="J45" s="25"/>
      <c r="K45" s="40"/>
      <c r="L45" s="40"/>
      <c r="M45" s="37">
        <f t="shared" si="0"/>
        <v>0</v>
      </c>
      <c r="N45" s="70">
        <f t="shared" si="1"/>
        <v>0</v>
      </c>
      <c r="O45" s="22"/>
      <c r="P45" s="56"/>
      <c r="Q45" s="57"/>
      <c r="R45" s="57"/>
      <c r="S45" s="57"/>
      <c r="T45" s="57"/>
      <c r="U45" s="57"/>
      <c r="V45" s="59">
        <f t="shared" si="2"/>
        <v>0</v>
      </c>
    </row>
    <row r="46" spans="1:22" x14ac:dyDescent="0.25">
      <c r="A46" s="36">
        <v>40</v>
      </c>
      <c r="B46" s="55"/>
      <c r="C46" s="10"/>
      <c r="D46" s="28"/>
      <c r="E46" s="10"/>
      <c r="F46" s="10"/>
      <c r="G46" s="10"/>
      <c r="H46" s="25"/>
      <c r="I46" s="10"/>
      <c r="J46" s="25"/>
      <c r="K46" s="40"/>
      <c r="L46" s="40"/>
      <c r="M46" s="37">
        <f t="shared" si="0"/>
        <v>0</v>
      </c>
      <c r="N46" s="70">
        <f t="shared" si="1"/>
        <v>0</v>
      </c>
      <c r="O46" s="22"/>
      <c r="P46" s="56"/>
      <c r="Q46" s="57"/>
      <c r="R46" s="57"/>
      <c r="S46" s="57"/>
      <c r="T46" s="57"/>
      <c r="U46" s="57"/>
      <c r="V46" s="59">
        <f t="shared" si="2"/>
        <v>0</v>
      </c>
    </row>
    <row r="47" spans="1:22" x14ac:dyDescent="0.25">
      <c r="A47" s="36">
        <v>41</v>
      </c>
      <c r="B47" s="55"/>
      <c r="C47" s="10"/>
      <c r="D47" s="28"/>
      <c r="E47" s="10"/>
      <c r="F47" s="10"/>
      <c r="G47" s="10"/>
      <c r="H47" s="25"/>
      <c r="I47" s="10"/>
      <c r="J47" s="25"/>
      <c r="K47" s="40"/>
      <c r="L47" s="40"/>
      <c r="M47" s="37">
        <f t="shared" si="0"/>
        <v>0</v>
      </c>
      <c r="N47" s="70">
        <f t="shared" si="1"/>
        <v>0</v>
      </c>
      <c r="O47" s="22"/>
      <c r="P47" s="56"/>
      <c r="Q47" s="57"/>
      <c r="R47" s="57"/>
      <c r="S47" s="57"/>
      <c r="T47" s="57"/>
      <c r="U47" s="57"/>
      <c r="V47" s="59">
        <f t="shared" si="2"/>
        <v>0</v>
      </c>
    </row>
    <row r="48" spans="1:22" x14ac:dyDescent="0.25">
      <c r="A48" s="36">
        <v>42</v>
      </c>
      <c r="B48" s="55"/>
      <c r="C48" s="10"/>
      <c r="D48" s="28"/>
      <c r="E48" s="10"/>
      <c r="F48" s="10"/>
      <c r="G48" s="10"/>
      <c r="H48" s="25"/>
      <c r="I48" s="10"/>
      <c r="J48" s="25"/>
      <c r="K48" s="40"/>
      <c r="L48" s="40"/>
      <c r="M48" s="37">
        <f t="shared" si="0"/>
        <v>0</v>
      </c>
      <c r="N48" s="70">
        <f t="shared" si="1"/>
        <v>0</v>
      </c>
      <c r="O48" s="22"/>
      <c r="P48" s="56"/>
      <c r="Q48" s="57"/>
      <c r="R48" s="57"/>
      <c r="S48" s="57"/>
      <c r="T48" s="57"/>
      <c r="U48" s="57"/>
      <c r="V48" s="59">
        <f t="shared" si="2"/>
        <v>0</v>
      </c>
    </row>
    <row r="49" spans="1:22" x14ac:dyDescent="0.25">
      <c r="A49" s="36">
        <v>43</v>
      </c>
      <c r="B49" s="55"/>
      <c r="C49" s="10"/>
      <c r="D49" s="28"/>
      <c r="E49" s="10"/>
      <c r="F49" s="10"/>
      <c r="G49" s="10"/>
      <c r="H49" s="25"/>
      <c r="I49" s="10"/>
      <c r="J49" s="25"/>
      <c r="K49" s="40"/>
      <c r="L49" s="40"/>
      <c r="M49" s="37">
        <f t="shared" si="0"/>
        <v>0</v>
      </c>
      <c r="N49" s="70">
        <f t="shared" si="1"/>
        <v>0</v>
      </c>
      <c r="O49" s="22"/>
      <c r="P49" s="56"/>
      <c r="Q49" s="57"/>
      <c r="R49" s="57"/>
      <c r="S49" s="57"/>
      <c r="T49" s="57"/>
      <c r="U49" s="57"/>
      <c r="V49" s="59">
        <f t="shared" si="2"/>
        <v>0</v>
      </c>
    </row>
    <row r="50" spans="1:22" x14ac:dyDescent="0.25">
      <c r="A50" s="36">
        <v>44</v>
      </c>
      <c r="B50" s="55"/>
      <c r="C50" s="10"/>
      <c r="D50" s="28"/>
      <c r="E50" s="10"/>
      <c r="F50" s="10"/>
      <c r="G50" s="10"/>
      <c r="H50" s="25"/>
      <c r="I50" s="10"/>
      <c r="J50" s="25"/>
      <c r="K50" s="40"/>
      <c r="L50" s="40"/>
      <c r="M50" s="37">
        <f t="shared" si="0"/>
        <v>0</v>
      </c>
      <c r="N50" s="70">
        <f t="shared" si="1"/>
        <v>0</v>
      </c>
      <c r="O50" s="22"/>
      <c r="P50" s="56"/>
      <c r="Q50" s="57"/>
      <c r="R50" s="57"/>
      <c r="S50" s="57"/>
      <c r="T50" s="57"/>
      <c r="U50" s="57"/>
      <c r="V50" s="59">
        <f t="shared" si="2"/>
        <v>0</v>
      </c>
    </row>
    <row r="51" spans="1:22" x14ac:dyDescent="0.25">
      <c r="A51" s="36">
        <v>45</v>
      </c>
      <c r="B51" s="55"/>
      <c r="C51" s="10"/>
      <c r="D51" s="28"/>
      <c r="E51" s="10"/>
      <c r="F51" s="10"/>
      <c r="G51" s="10"/>
      <c r="H51" s="25"/>
      <c r="I51" s="10"/>
      <c r="J51" s="25"/>
      <c r="K51" s="40"/>
      <c r="L51" s="40"/>
      <c r="M51" s="37">
        <f t="shared" si="0"/>
        <v>0</v>
      </c>
      <c r="N51" s="70">
        <f t="shared" si="1"/>
        <v>0</v>
      </c>
      <c r="O51" s="22"/>
      <c r="P51" s="56"/>
      <c r="Q51" s="57"/>
      <c r="R51" s="57"/>
      <c r="S51" s="57"/>
      <c r="T51" s="57"/>
      <c r="U51" s="57"/>
      <c r="V51" s="59">
        <f t="shared" si="2"/>
        <v>0</v>
      </c>
    </row>
    <row r="52" spans="1:22" x14ac:dyDescent="0.25">
      <c r="A52" s="36">
        <v>46</v>
      </c>
      <c r="B52" s="55"/>
      <c r="C52" s="10"/>
      <c r="D52" s="28"/>
      <c r="E52" s="10"/>
      <c r="F52" s="10"/>
      <c r="G52" s="10"/>
      <c r="H52" s="25"/>
      <c r="I52" s="10"/>
      <c r="J52" s="25"/>
      <c r="K52" s="40"/>
      <c r="L52" s="40"/>
      <c r="M52" s="37">
        <f t="shared" si="0"/>
        <v>0</v>
      </c>
      <c r="N52" s="70">
        <f t="shared" si="1"/>
        <v>0</v>
      </c>
      <c r="O52" s="22"/>
      <c r="P52" s="56"/>
      <c r="Q52" s="57"/>
      <c r="R52" s="57"/>
      <c r="S52" s="57"/>
      <c r="T52" s="57"/>
      <c r="U52" s="57"/>
      <c r="V52" s="59">
        <f t="shared" si="2"/>
        <v>0</v>
      </c>
    </row>
    <row r="53" spans="1:22" x14ac:dyDescent="0.25">
      <c r="A53" s="36">
        <v>47</v>
      </c>
      <c r="B53" s="55"/>
      <c r="C53" s="10"/>
      <c r="D53" s="28"/>
      <c r="E53" s="10"/>
      <c r="F53" s="10"/>
      <c r="G53" s="10"/>
      <c r="H53" s="25"/>
      <c r="I53" s="10"/>
      <c r="J53" s="25"/>
      <c r="K53" s="40"/>
      <c r="L53" s="40"/>
      <c r="M53" s="37">
        <f t="shared" si="0"/>
        <v>0</v>
      </c>
      <c r="N53" s="70">
        <f t="shared" si="1"/>
        <v>0</v>
      </c>
      <c r="O53" s="22"/>
      <c r="P53" s="56"/>
      <c r="Q53" s="57"/>
      <c r="R53" s="57"/>
      <c r="S53" s="57"/>
      <c r="T53" s="57"/>
      <c r="U53" s="57"/>
      <c r="V53" s="59">
        <f t="shared" si="2"/>
        <v>0</v>
      </c>
    </row>
    <row r="54" spans="1:22" x14ac:dyDescent="0.25">
      <c r="A54" s="36">
        <v>48</v>
      </c>
      <c r="B54" s="55"/>
      <c r="C54" s="10"/>
      <c r="D54" s="28"/>
      <c r="E54" s="10"/>
      <c r="F54" s="10"/>
      <c r="G54" s="10"/>
      <c r="H54" s="25"/>
      <c r="I54" s="10"/>
      <c r="J54" s="25"/>
      <c r="K54" s="40"/>
      <c r="L54" s="40"/>
      <c r="M54" s="37">
        <f t="shared" si="0"/>
        <v>0</v>
      </c>
      <c r="N54" s="70">
        <f t="shared" si="1"/>
        <v>0</v>
      </c>
      <c r="O54" s="22"/>
      <c r="P54" s="56"/>
      <c r="Q54" s="57"/>
      <c r="R54" s="57"/>
      <c r="S54" s="57"/>
      <c r="T54" s="57"/>
      <c r="U54" s="57"/>
      <c r="V54" s="59">
        <f t="shared" si="2"/>
        <v>0</v>
      </c>
    </row>
    <row r="55" spans="1:22" x14ac:dyDescent="0.25">
      <c r="A55" s="36">
        <v>49</v>
      </c>
      <c r="B55" s="55"/>
      <c r="C55" s="10"/>
      <c r="D55" s="28"/>
      <c r="E55" s="10"/>
      <c r="F55" s="10"/>
      <c r="G55" s="10"/>
      <c r="H55" s="25"/>
      <c r="I55" s="10"/>
      <c r="J55" s="25"/>
      <c r="K55" s="40"/>
      <c r="L55" s="40"/>
      <c r="M55" s="37">
        <f t="shared" si="0"/>
        <v>0</v>
      </c>
      <c r="N55" s="70">
        <f t="shared" si="1"/>
        <v>0</v>
      </c>
      <c r="O55" s="22"/>
      <c r="P55" s="56"/>
      <c r="Q55" s="57"/>
      <c r="R55" s="57"/>
      <c r="S55" s="57"/>
      <c r="T55" s="57"/>
      <c r="U55" s="57"/>
      <c r="V55" s="59">
        <f t="shared" si="2"/>
        <v>0</v>
      </c>
    </row>
    <row r="56" spans="1:22" x14ac:dyDescent="0.25">
      <c r="A56" s="36">
        <v>50</v>
      </c>
      <c r="B56" s="55"/>
      <c r="C56" s="10"/>
      <c r="D56" s="28"/>
      <c r="E56" s="10"/>
      <c r="F56" s="10"/>
      <c r="G56" s="10"/>
      <c r="H56" s="25"/>
      <c r="I56" s="10"/>
      <c r="J56" s="25"/>
      <c r="K56" s="40"/>
      <c r="L56" s="40"/>
      <c r="M56" s="37">
        <f t="shared" si="0"/>
        <v>0</v>
      </c>
      <c r="N56" s="70">
        <f t="shared" si="1"/>
        <v>0</v>
      </c>
      <c r="O56" s="22"/>
      <c r="P56" s="56"/>
      <c r="Q56" s="57"/>
      <c r="R56" s="57"/>
      <c r="S56" s="57"/>
      <c r="T56" s="57"/>
      <c r="U56" s="57"/>
      <c r="V56" s="59">
        <f t="shared" si="2"/>
        <v>0</v>
      </c>
    </row>
    <row r="57" spans="1:22" x14ac:dyDescent="0.25">
      <c r="A57" s="36">
        <v>51</v>
      </c>
      <c r="B57" s="55"/>
      <c r="C57" s="10"/>
      <c r="D57" s="28"/>
      <c r="E57" s="10"/>
      <c r="F57" s="10"/>
      <c r="G57" s="10"/>
      <c r="H57" s="25"/>
      <c r="I57" s="10"/>
      <c r="J57" s="25"/>
      <c r="K57" s="40"/>
      <c r="L57" s="40"/>
      <c r="M57" s="37">
        <f t="shared" si="0"/>
        <v>0</v>
      </c>
      <c r="N57" s="70">
        <f t="shared" si="1"/>
        <v>0</v>
      </c>
      <c r="O57" s="22"/>
      <c r="P57" s="56"/>
      <c r="Q57" s="57"/>
      <c r="R57" s="57"/>
      <c r="S57" s="57"/>
      <c r="T57" s="57"/>
      <c r="U57" s="57"/>
      <c r="V57" s="59">
        <f t="shared" si="2"/>
        <v>0</v>
      </c>
    </row>
    <row r="58" spans="1:22" x14ac:dyDescent="0.25">
      <c r="A58" s="36">
        <v>52</v>
      </c>
      <c r="B58" s="55"/>
      <c r="C58" s="54"/>
      <c r="D58" s="28"/>
      <c r="E58" s="54"/>
      <c r="F58" s="54"/>
      <c r="G58" s="54"/>
      <c r="H58" s="25"/>
      <c r="I58" s="54"/>
      <c r="J58" s="25"/>
      <c r="K58" s="54"/>
      <c r="L58" s="54"/>
      <c r="M58" s="37">
        <f t="shared" si="0"/>
        <v>0</v>
      </c>
      <c r="N58" s="70">
        <f t="shared" si="1"/>
        <v>0</v>
      </c>
      <c r="O58" s="54"/>
      <c r="P58" s="56"/>
      <c r="Q58" s="58"/>
      <c r="R58" s="58"/>
      <c r="S58" s="58"/>
      <c r="T58" s="58"/>
      <c r="U58" s="58"/>
      <c r="V58" s="59">
        <f t="shared" si="2"/>
        <v>0</v>
      </c>
    </row>
    <row r="59" spans="1:22" x14ac:dyDescent="0.25">
      <c r="A59" s="36">
        <v>53</v>
      </c>
      <c r="B59" s="55"/>
      <c r="C59" s="54"/>
      <c r="D59" s="28"/>
      <c r="E59" s="54"/>
      <c r="F59" s="54"/>
      <c r="G59" s="54"/>
      <c r="H59" s="25"/>
      <c r="I59" s="54"/>
      <c r="J59" s="25"/>
      <c r="K59" s="54"/>
      <c r="L59" s="54"/>
      <c r="M59" s="37">
        <f t="shared" si="0"/>
        <v>0</v>
      </c>
      <c r="N59" s="70">
        <f t="shared" si="1"/>
        <v>0</v>
      </c>
      <c r="O59" s="54"/>
      <c r="P59" s="56"/>
      <c r="Q59" s="58"/>
      <c r="R59" s="58"/>
      <c r="S59" s="58"/>
      <c r="T59" s="58"/>
      <c r="U59" s="58"/>
      <c r="V59" s="59">
        <f t="shared" si="2"/>
        <v>0</v>
      </c>
    </row>
    <row r="60" spans="1:22" x14ac:dyDescent="0.25">
      <c r="A60" s="36">
        <v>54</v>
      </c>
      <c r="B60" s="55"/>
      <c r="C60" s="54"/>
      <c r="D60" s="28"/>
      <c r="E60" s="54"/>
      <c r="F60" s="54"/>
      <c r="G60" s="54"/>
      <c r="H60" s="25"/>
      <c r="I60" s="54"/>
      <c r="J60" s="25"/>
      <c r="K60" s="54"/>
      <c r="L60" s="54"/>
      <c r="M60" s="37">
        <f t="shared" si="0"/>
        <v>0</v>
      </c>
      <c r="N60" s="70">
        <f t="shared" si="1"/>
        <v>0</v>
      </c>
      <c r="O60" s="54"/>
      <c r="P60" s="56"/>
      <c r="Q60" s="58"/>
      <c r="R60" s="58"/>
      <c r="S60" s="58"/>
      <c r="T60" s="58"/>
      <c r="U60" s="58"/>
      <c r="V60" s="59">
        <f t="shared" si="2"/>
        <v>0</v>
      </c>
    </row>
    <row r="61" spans="1:22" x14ac:dyDescent="0.25">
      <c r="A61" s="36">
        <v>55</v>
      </c>
      <c r="B61" s="55"/>
      <c r="C61" s="54"/>
      <c r="D61" s="28"/>
      <c r="E61" s="54"/>
      <c r="F61" s="54"/>
      <c r="G61" s="54"/>
      <c r="H61" s="25"/>
      <c r="I61" s="54"/>
      <c r="J61" s="25"/>
      <c r="K61" s="54"/>
      <c r="L61" s="54"/>
      <c r="M61" s="37">
        <f t="shared" si="0"/>
        <v>0</v>
      </c>
      <c r="N61" s="70">
        <f t="shared" si="1"/>
        <v>0</v>
      </c>
      <c r="O61" s="54"/>
      <c r="P61" s="56"/>
      <c r="Q61" s="58"/>
      <c r="R61" s="58"/>
      <c r="S61" s="58"/>
      <c r="T61" s="58"/>
      <c r="U61" s="58"/>
      <c r="V61" s="59">
        <f t="shared" si="2"/>
        <v>0</v>
      </c>
    </row>
    <row r="62" spans="1:22" x14ac:dyDescent="0.25">
      <c r="A62" s="36">
        <v>56</v>
      </c>
      <c r="B62" s="55"/>
      <c r="C62" s="54"/>
      <c r="D62" s="28"/>
      <c r="E62" s="54"/>
      <c r="F62" s="54"/>
      <c r="G62" s="54"/>
      <c r="H62" s="25"/>
      <c r="I62" s="54"/>
      <c r="J62" s="25"/>
      <c r="K62" s="54"/>
      <c r="L62" s="54"/>
      <c r="M62" s="37">
        <f t="shared" si="0"/>
        <v>0</v>
      </c>
      <c r="N62" s="70">
        <f t="shared" si="1"/>
        <v>0</v>
      </c>
      <c r="O62" s="54"/>
      <c r="P62" s="56"/>
      <c r="Q62" s="58"/>
      <c r="R62" s="58"/>
      <c r="S62" s="58"/>
      <c r="T62" s="58"/>
      <c r="U62" s="58"/>
      <c r="V62" s="59">
        <f t="shared" si="2"/>
        <v>0</v>
      </c>
    </row>
    <row r="63" spans="1:22" x14ac:dyDescent="0.25">
      <c r="A63" s="36">
        <v>57</v>
      </c>
      <c r="B63" s="55"/>
      <c r="C63" s="54"/>
      <c r="D63" s="28"/>
      <c r="E63" s="54"/>
      <c r="F63" s="54"/>
      <c r="G63" s="54"/>
      <c r="H63" s="25"/>
      <c r="I63" s="54"/>
      <c r="J63" s="25"/>
      <c r="K63" s="54"/>
      <c r="L63" s="54"/>
      <c r="M63" s="37">
        <f t="shared" si="0"/>
        <v>0</v>
      </c>
      <c r="N63" s="70">
        <f t="shared" si="1"/>
        <v>0</v>
      </c>
      <c r="O63" s="54"/>
      <c r="P63" s="56"/>
      <c r="Q63" s="58"/>
      <c r="R63" s="58"/>
      <c r="S63" s="58"/>
      <c r="T63" s="58"/>
      <c r="U63" s="58"/>
      <c r="V63" s="59">
        <f t="shared" si="2"/>
        <v>0</v>
      </c>
    </row>
    <row r="64" spans="1:22" x14ac:dyDescent="0.25">
      <c r="A64" s="36">
        <v>58</v>
      </c>
      <c r="B64" s="55"/>
      <c r="C64" s="54"/>
      <c r="D64" s="28"/>
      <c r="E64" s="54"/>
      <c r="F64" s="54"/>
      <c r="G64" s="54"/>
      <c r="H64" s="25"/>
      <c r="I64" s="54"/>
      <c r="J64" s="25"/>
      <c r="K64" s="54"/>
      <c r="L64" s="54"/>
      <c r="M64" s="37">
        <f t="shared" si="0"/>
        <v>0</v>
      </c>
      <c r="N64" s="70">
        <f t="shared" si="1"/>
        <v>0</v>
      </c>
      <c r="O64" s="54"/>
      <c r="P64" s="56"/>
      <c r="Q64" s="58"/>
      <c r="R64" s="58"/>
      <c r="S64" s="58"/>
      <c r="T64" s="58"/>
      <c r="U64" s="58"/>
      <c r="V64" s="59">
        <f t="shared" si="2"/>
        <v>0</v>
      </c>
    </row>
    <row r="65" spans="1:22" x14ac:dyDescent="0.25">
      <c r="A65" s="36">
        <v>59</v>
      </c>
      <c r="B65" s="55"/>
      <c r="C65" s="54"/>
      <c r="D65" s="28"/>
      <c r="E65" s="54"/>
      <c r="F65" s="54"/>
      <c r="G65" s="54"/>
      <c r="H65" s="25"/>
      <c r="I65" s="54"/>
      <c r="J65" s="25"/>
      <c r="K65" s="54"/>
      <c r="L65" s="54"/>
      <c r="M65" s="37">
        <f t="shared" si="0"/>
        <v>0</v>
      </c>
      <c r="N65" s="70">
        <f t="shared" si="1"/>
        <v>0</v>
      </c>
      <c r="O65" s="54"/>
      <c r="P65" s="56"/>
      <c r="Q65" s="58"/>
      <c r="R65" s="58"/>
      <c r="S65" s="58"/>
      <c r="T65" s="58"/>
      <c r="U65" s="58"/>
      <c r="V65" s="59">
        <f t="shared" si="2"/>
        <v>0</v>
      </c>
    </row>
    <row r="66" spans="1:22" x14ac:dyDescent="0.25">
      <c r="A66" s="36">
        <v>60</v>
      </c>
      <c r="B66" s="55"/>
      <c r="C66" s="54"/>
      <c r="D66" s="28"/>
      <c r="E66" s="54"/>
      <c r="F66" s="54"/>
      <c r="G66" s="54"/>
      <c r="H66" s="25"/>
      <c r="I66" s="54"/>
      <c r="J66" s="25"/>
      <c r="K66" s="54"/>
      <c r="L66" s="54"/>
      <c r="M66" s="37">
        <f t="shared" si="0"/>
        <v>0</v>
      </c>
      <c r="N66" s="70">
        <f t="shared" si="1"/>
        <v>0</v>
      </c>
      <c r="O66" s="54"/>
      <c r="P66" s="56"/>
      <c r="Q66" s="58"/>
      <c r="R66" s="58"/>
      <c r="S66" s="58"/>
      <c r="T66" s="58"/>
      <c r="U66" s="58"/>
      <c r="V66" s="59">
        <f t="shared" si="2"/>
        <v>0</v>
      </c>
    </row>
  </sheetData>
  <sheetProtection insertRows="0" deleteRows="0" selectLockedCells="1"/>
  <mergeCells count="5">
    <mergeCell ref="A5:V5"/>
    <mergeCell ref="A1:E1"/>
    <mergeCell ref="F1:I1"/>
    <mergeCell ref="A4:D4"/>
    <mergeCell ref="A2:D2"/>
  </mergeCells>
  <dataValidations count="6">
    <dataValidation type="list" allowBlank="1" showErrorMessage="1" errorTitle="Błędna odległość" error="Prosimy o wybranie prawidłowej odległości z listy." sqref="O7:O57">
      <formula1>odleglosc</formula1>
    </dataValidation>
    <dataValidation type="list" allowBlank="1" showErrorMessage="1" errorTitle="Błędny kraj" error="Proszę wybrać kraj z listy." sqref="J7:J66 H7:H66">
      <formula1>kraj</formula1>
    </dataValidation>
    <dataValidation type="textLength" operator="equal" allowBlank="1" showErrorMessage="1" errorTitle="Błędna wartość" error="Numer projektu musi składać się z 24 znaków i mieć format 2014-1-PL01-KA102-000000" sqref="F1:F3">
      <formula1>24</formula1>
    </dataValidation>
    <dataValidation type="list" showInputMessage="1" showErrorMessage="1" errorTitle="Błędny typ uczestników" error="Wybierz prawidłowy typ uczestników z listy." sqref="D7:D66">
      <formula1>typ</formula1>
    </dataValidation>
    <dataValidation type="list" allowBlank="1" sqref="B7:B66">
      <formula1>Rodzaj_mobilności</formula1>
    </dataValidation>
    <dataValidation type="date" allowBlank="1" showInputMessage="1" showErrorMessage="1" sqref="K7:K1048576 L7:L1048576">
      <formula1>32874</formula1>
      <formula2>45657</formula2>
    </dataValidation>
  </dataValidations>
  <pageMargins left="0.23" right="0.32" top="0.74803149606299213" bottom="0.43307086614173229" header="0.31496062992125984" footer="0.31496062992125984"/>
  <pageSetup paperSize="9" scale="39" orientation="landscape" r:id="rId1"/>
  <headerFooter>
    <oddHeader>&amp;L&amp;G&amp;C&amp;10Raport postępu&amp;R&amp;10Młodzież
Akcja1, Akcja 3
Konkurs 2014</oddHeader>
    <oddFooter>&amp;R&amp;A</oddFoot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autoPageBreaks="0" fitToPage="1"/>
  </sheetPr>
  <dimension ref="A1:P22"/>
  <sheetViews>
    <sheetView showGridLines="0" zoomScaleNormal="100" workbookViewId="0">
      <selection activeCell="F19" sqref="F19"/>
    </sheetView>
  </sheetViews>
  <sheetFormatPr defaultRowHeight="15" x14ac:dyDescent="0.25"/>
  <cols>
    <col min="1" max="1" width="4.7109375" style="3" customWidth="1"/>
    <col min="2" max="2" width="11.7109375" style="3" customWidth="1"/>
    <col min="3" max="3" width="34.42578125" style="3" customWidth="1"/>
    <col min="4" max="4" width="20.140625" style="3" customWidth="1"/>
    <col min="5" max="5" width="11.7109375" style="3" customWidth="1"/>
    <col min="6" max="6" width="2.85546875" style="3" customWidth="1"/>
    <col min="7" max="13" width="11.7109375" style="3" customWidth="1"/>
    <col min="14" max="14" width="11.7109375" style="3" hidden="1" customWidth="1"/>
    <col min="15" max="15" width="11.7109375" style="3" customWidth="1"/>
    <col min="16" max="16" width="11.7109375" style="3" hidden="1" customWidth="1"/>
    <col min="17" max="22" width="11.7109375" style="3" customWidth="1"/>
    <col min="23" max="16384" width="9.140625" style="3"/>
  </cols>
  <sheetData>
    <row r="1" spans="1:6" x14ac:dyDescent="0.25">
      <c r="A1" s="81" t="s">
        <v>40</v>
      </c>
      <c r="B1" s="81"/>
      <c r="C1" s="81"/>
      <c r="D1" s="114" t="str">
        <f>'Informacje ogólne'!C1:C1</f>
        <v>2014-1-PL01-KA105-00xxxx</v>
      </c>
      <c r="E1" s="115"/>
      <c r="F1" s="116"/>
    </row>
    <row r="2" spans="1:6" x14ac:dyDescent="0.25">
      <c r="A2" s="11"/>
      <c r="B2" s="11"/>
      <c r="C2" s="11"/>
    </row>
    <row r="3" spans="1:6" ht="24.95" customHeight="1" x14ac:dyDescent="0.25">
      <c r="A3" s="48" t="s">
        <v>82</v>
      </c>
      <c r="B3" s="48"/>
      <c r="C3" s="48"/>
      <c r="D3" s="49"/>
    </row>
    <row r="4" spans="1:6" ht="20.100000000000001" customHeight="1" x14ac:dyDescent="0.25">
      <c r="A4" s="113" t="s">
        <v>85</v>
      </c>
      <c r="B4" s="113"/>
      <c r="C4" s="113"/>
      <c r="D4" s="41"/>
    </row>
    <row r="5" spans="1:6" ht="20.100000000000001" customHeight="1" x14ac:dyDescent="0.25">
      <c r="A5" s="101" t="s">
        <v>86</v>
      </c>
      <c r="B5" s="101"/>
      <c r="C5" s="101"/>
      <c r="D5" s="42"/>
    </row>
    <row r="6" spans="1:6" ht="20.100000000000001" customHeight="1" x14ac:dyDescent="0.25">
      <c r="A6" s="113" t="s">
        <v>57</v>
      </c>
      <c r="B6" s="113"/>
      <c r="C6" s="113"/>
      <c r="D6" s="44">
        <f>SUM('Informacja o uczestnikach'!P7:P66)</f>
        <v>0</v>
      </c>
    </row>
    <row r="7" spans="1:6" ht="20.100000000000001" customHeight="1" x14ac:dyDescent="0.25">
      <c r="A7" s="100" t="s">
        <v>87</v>
      </c>
      <c r="B7" s="100"/>
      <c r="C7" s="100"/>
      <c r="D7" s="45">
        <f>SUM('Informacja o uczestnikach'!Q7:Q66, )</f>
        <v>0</v>
      </c>
    </row>
    <row r="8" spans="1:6" ht="20.100000000000001" customHeight="1" x14ac:dyDescent="0.25">
      <c r="A8" s="100" t="s">
        <v>88</v>
      </c>
      <c r="B8" s="100"/>
      <c r="C8" s="100"/>
      <c r="D8" s="45">
        <f>SUM('Informacja o uczestnikach'!R7:R66,)</f>
        <v>0</v>
      </c>
    </row>
    <row r="9" spans="1:6" ht="20.100000000000001" customHeight="1" x14ac:dyDescent="0.25">
      <c r="A9" s="31" t="s">
        <v>75</v>
      </c>
      <c r="B9" s="32"/>
      <c r="C9" s="33"/>
      <c r="D9" s="46">
        <f>SUM('Informacja o uczestnikach'!$S$7:$S$66)</f>
        <v>0</v>
      </c>
    </row>
    <row r="10" spans="1:6" ht="30" customHeight="1" x14ac:dyDescent="0.25">
      <c r="A10" s="110" t="s">
        <v>89</v>
      </c>
      <c r="B10" s="111"/>
      <c r="C10" s="112"/>
      <c r="D10" s="46">
        <f>SUM('Informacja o uczestnikach'!$T$7:$T$66)</f>
        <v>0</v>
      </c>
    </row>
    <row r="11" spans="1:6" ht="30" customHeight="1" x14ac:dyDescent="0.25">
      <c r="A11" s="101" t="s">
        <v>90</v>
      </c>
      <c r="B11" s="101"/>
      <c r="C11" s="101"/>
      <c r="D11" s="47">
        <f>SUM('Informacja o uczestnikach'!$U$7:$U$66)</f>
        <v>0</v>
      </c>
    </row>
    <row r="12" spans="1:6" ht="20.100000000000001" customHeight="1" x14ac:dyDescent="0.25">
      <c r="A12" s="102" t="s">
        <v>74</v>
      </c>
      <c r="B12" s="102"/>
      <c r="C12" s="102"/>
      <c r="D12" s="43">
        <f>D6+D7+D8+D9+D10+D11</f>
        <v>0</v>
      </c>
    </row>
    <row r="14" spans="1:6" x14ac:dyDescent="0.25">
      <c r="A14" s="9" t="s">
        <v>68</v>
      </c>
      <c r="B14" s="9"/>
    </row>
    <row r="15" spans="1:6" ht="6" customHeight="1" x14ac:dyDescent="0.25">
      <c r="A15" s="9"/>
      <c r="B15" s="9"/>
    </row>
    <row r="16" spans="1:6" x14ac:dyDescent="0.25">
      <c r="A16" s="104" t="s">
        <v>69</v>
      </c>
      <c r="B16" s="105"/>
      <c r="C16" s="105"/>
      <c r="D16" s="106"/>
    </row>
    <row r="17" spans="1:10" x14ac:dyDescent="0.25">
      <c r="A17" s="107"/>
      <c r="B17" s="108"/>
      <c r="C17" s="108"/>
      <c r="D17" s="109"/>
    </row>
    <row r="18" spans="1:10" x14ac:dyDescent="0.25">
      <c r="A18" s="19"/>
      <c r="B18" s="19"/>
      <c r="C18" s="19"/>
      <c r="D18" s="19"/>
    </row>
    <row r="19" spans="1:10" ht="24.95" customHeight="1" x14ac:dyDescent="0.25">
      <c r="A19" s="9" t="s">
        <v>58</v>
      </c>
    </row>
    <row r="20" spans="1:10" x14ac:dyDescent="0.25">
      <c r="A20" s="19"/>
      <c r="B20" s="103"/>
      <c r="C20" s="103"/>
      <c r="D20" s="19"/>
      <c r="E20" s="19"/>
      <c r="F20" s="19"/>
    </row>
    <row r="21" spans="1:10" x14ac:dyDescent="0.25">
      <c r="A21" s="19"/>
      <c r="B21" s="103"/>
      <c r="C21" s="103"/>
      <c r="D21" s="19"/>
      <c r="E21" s="19"/>
      <c r="F21" s="19"/>
    </row>
    <row r="22" spans="1:10" ht="30" customHeight="1" x14ac:dyDescent="0.25">
      <c r="A22" s="19"/>
      <c r="B22" s="99" t="s">
        <v>61</v>
      </c>
      <c r="C22" s="99"/>
      <c r="D22" s="99"/>
      <c r="E22" s="99"/>
      <c r="F22" s="20"/>
      <c r="G22" s="98" t="s">
        <v>60</v>
      </c>
      <c r="H22" s="99"/>
      <c r="I22" s="99"/>
      <c r="J22" s="99"/>
    </row>
  </sheetData>
  <sheetProtection insertRows="0" selectLockedCells="1"/>
  <mergeCells count="15">
    <mergeCell ref="A4:C4"/>
    <mergeCell ref="A5:C5"/>
    <mergeCell ref="A6:C6"/>
    <mergeCell ref="A1:C1"/>
    <mergeCell ref="D1:F1"/>
    <mergeCell ref="G22:J22"/>
    <mergeCell ref="B22:E22"/>
    <mergeCell ref="A7:C7"/>
    <mergeCell ref="A8:C8"/>
    <mergeCell ref="A11:C11"/>
    <mergeCell ref="A12:C12"/>
    <mergeCell ref="B20:C21"/>
    <mergeCell ref="A16:D16"/>
    <mergeCell ref="A17:D17"/>
    <mergeCell ref="A10:C10"/>
  </mergeCells>
  <dataValidations count="6">
    <dataValidation allowBlank="1" sqref="D11:D12"/>
    <dataValidation type="list" allowBlank="1" showInputMessage="1" showErrorMessage="1" sqref="A17:D17">
      <formula1>"tak,nie"</formula1>
    </dataValidation>
    <dataValidation operator="greaterThan" allowBlank="1" sqref="D4"/>
    <dataValidation operator="greaterThan" sqref="D5:D10"/>
    <dataValidation type="textLength" operator="equal" allowBlank="1" showErrorMessage="1" errorTitle="Błędna wartość" error="Numer projektu musi składać się z 24 znaków i mieć format 2014-1-PL01-KA102-000000" sqref="D1:D2">
      <formula1>24</formula1>
    </dataValidation>
    <dataValidation type="date" showInputMessage="1" showErrorMessage="1" sqref="D3">
      <formula1>41944</formula1>
      <formula2>42735</formula2>
    </dataValidation>
  </dataValidations>
  <pageMargins left="0.70866141732283472" right="0.70866141732283472" top="0.98425196850393704" bottom="0.74803149606299213" header="0.31496062992125984" footer="0.31496062992125984"/>
  <pageSetup paperSize="9" scale="65" orientation="portrait" r:id="rId1"/>
  <headerFooter>
    <oddHeader>&amp;L&amp;G&amp;C&amp;10Raport postępu&amp;R&amp;10Młodzież
Akcja 1, Akcja 3
Konkurs 2014</oddHeader>
    <oddFooter>&amp;R&amp;A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8" sqref="J3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10</vt:i4>
      </vt:variant>
    </vt:vector>
  </HeadingPairs>
  <TitlesOfParts>
    <vt:vector size="16" baseType="lpstr">
      <vt:lpstr>zsyp</vt:lpstr>
      <vt:lpstr>Informacje ogólne</vt:lpstr>
      <vt:lpstr>Streszczenie</vt:lpstr>
      <vt:lpstr>Informacja o uczestnikach</vt:lpstr>
      <vt:lpstr>Podsumowanie budżetu</vt:lpstr>
      <vt:lpstr>Arkusz2</vt:lpstr>
      <vt:lpstr>kraj</vt:lpstr>
      <vt:lpstr>'Informacja o uczestnikach'!Obszar_wydruku</vt:lpstr>
      <vt:lpstr>'Informacje ogólne'!Obszar_wydruku</vt:lpstr>
      <vt:lpstr>'Podsumowanie budżetu'!Obszar_wydruku</vt:lpstr>
      <vt:lpstr>Streszczenie!Obszar_wydruku</vt:lpstr>
      <vt:lpstr>odleglosc</vt:lpstr>
      <vt:lpstr>podroz</vt:lpstr>
      <vt:lpstr>Rodzaj_mobilności</vt:lpstr>
      <vt:lpstr>typ</vt:lpstr>
      <vt:lpstr>'Informacja o uczestnikach'!Tytuły_wydruku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2017-02-06T12:55:14Z</dcterms:modified>
</cp:coreProperties>
</file>